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15480" windowHeight="8016"/>
  </bookViews>
  <sheets>
    <sheet name="Tablo1" sheetId="1" r:id="rId1"/>
  </sheets>
  <definedNames>
    <definedName name="_xlnm._FilterDatabase" localSheetId="0" hidden="1">Tablo1!$A$9:$M$26</definedName>
    <definedName name="Excel_BuiltIn_Print_Area_1">Tablo1!$9:$65370</definedName>
    <definedName name="_xlnm.Print_Area" localSheetId="0">Tablo1!$A$1:$N$41</definedName>
  </definedNames>
  <calcPr calcId="145621"/>
</workbook>
</file>

<file path=xl/calcChain.xml><?xml version="1.0" encoding="utf-8"?>
<calcChain xmlns="http://schemas.openxmlformats.org/spreadsheetml/2006/main">
  <c r="N147" i="1" l="1"/>
  <c r="N101" i="1"/>
  <c r="O66" i="1"/>
  <c r="J147" i="1" l="1"/>
  <c r="K147" i="1" s="1"/>
  <c r="J101" i="1"/>
  <c r="K101" i="1" s="1"/>
  <c r="J56" i="1"/>
  <c r="K56" i="1" s="1"/>
  <c r="J11" i="1" l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K143" i="1" l="1"/>
  <c r="K97" i="1"/>
  <c r="K52" i="1"/>
  <c r="G143" i="1"/>
  <c r="G97" i="1"/>
  <c r="G52" i="1"/>
  <c r="A143" i="1"/>
  <c r="A97" i="1"/>
  <c r="A52" i="1"/>
  <c r="G184" i="1" l="1"/>
  <c r="H177" i="1"/>
  <c r="O176" i="1"/>
  <c r="Q176" i="1" s="1"/>
  <c r="M176" i="1"/>
  <c r="N176" i="1" s="1"/>
  <c r="J176" i="1"/>
  <c r="K176" i="1" s="1"/>
  <c r="O175" i="1"/>
  <c r="Q175" i="1" s="1"/>
  <c r="M175" i="1"/>
  <c r="N175" i="1" s="1"/>
  <c r="J175" i="1"/>
  <c r="K175" i="1" s="1"/>
  <c r="O174" i="1"/>
  <c r="Q174" i="1" s="1"/>
  <c r="M174" i="1"/>
  <c r="N174" i="1" s="1"/>
  <c r="J174" i="1"/>
  <c r="K174" i="1" s="1"/>
  <c r="O173" i="1"/>
  <c r="J173" i="1"/>
  <c r="K173" i="1" s="1"/>
  <c r="J172" i="1"/>
  <c r="K172" i="1" s="1"/>
  <c r="O171" i="1"/>
  <c r="Q171" i="1" s="1"/>
  <c r="M171" i="1"/>
  <c r="N171" i="1" s="1"/>
  <c r="P171" i="1" s="1"/>
  <c r="J171" i="1"/>
  <c r="K171" i="1" s="1"/>
  <c r="O170" i="1"/>
  <c r="Q170" i="1" s="1"/>
  <c r="M170" i="1"/>
  <c r="N170" i="1" s="1"/>
  <c r="P170" i="1" s="1"/>
  <c r="J170" i="1"/>
  <c r="K170" i="1" s="1"/>
  <c r="O169" i="1"/>
  <c r="Q169" i="1" s="1"/>
  <c r="M169" i="1"/>
  <c r="N169" i="1" s="1"/>
  <c r="P169" i="1" s="1"/>
  <c r="J169" i="1"/>
  <c r="K169" i="1" s="1"/>
  <c r="O168" i="1"/>
  <c r="Q168" i="1" s="1"/>
  <c r="M168" i="1"/>
  <c r="N168" i="1" s="1"/>
  <c r="P168" i="1" s="1"/>
  <c r="J168" i="1"/>
  <c r="K168" i="1" s="1"/>
  <c r="O167" i="1"/>
  <c r="Q167" i="1" s="1"/>
  <c r="M167" i="1"/>
  <c r="N167" i="1" s="1"/>
  <c r="P167" i="1" s="1"/>
  <c r="J167" i="1"/>
  <c r="K167" i="1" s="1"/>
  <c r="O166" i="1"/>
  <c r="Q166" i="1" s="1"/>
  <c r="M166" i="1"/>
  <c r="N166" i="1" s="1"/>
  <c r="P166" i="1" s="1"/>
  <c r="J166" i="1"/>
  <c r="K166" i="1" s="1"/>
  <c r="O165" i="1"/>
  <c r="Q165" i="1" s="1"/>
  <c r="M165" i="1"/>
  <c r="N165" i="1" s="1"/>
  <c r="P165" i="1" s="1"/>
  <c r="J165" i="1"/>
  <c r="K165" i="1" s="1"/>
  <c r="O164" i="1"/>
  <c r="Q164" i="1" s="1"/>
  <c r="M164" i="1"/>
  <c r="N164" i="1" s="1"/>
  <c r="P164" i="1" s="1"/>
  <c r="J164" i="1"/>
  <c r="K164" i="1" s="1"/>
  <c r="O163" i="1"/>
  <c r="Q163" i="1" s="1"/>
  <c r="M163" i="1"/>
  <c r="N163" i="1" s="1"/>
  <c r="P163" i="1" s="1"/>
  <c r="J163" i="1"/>
  <c r="K163" i="1" s="1"/>
  <c r="O162" i="1"/>
  <c r="Q162" i="1" s="1"/>
  <c r="M162" i="1"/>
  <c r="N162" i="1" s="1"/>
  <c r="P162" i="1" s="1"/>
  <c r="J162" i="1"/>
  <c r="K162" i="1" s="1"/>
  <c r="O161" i="1"/>
  <c r="Q161" i="1" s="1"/>
  <c r="M161" i="1"/>
  <c r="N161" i="1" s="1"/>
  <c r="P161" i="1" s="1"/>
  <c r="J161" i="1"/>
  <c r="K161" i="1" s="1"/>
  <c r="O160" i="1"/>
  <c r="Q160" i="1" s="1"/>
  <c r="M160" i="1"/>
  <c r="N160" i="1" s="1"/>
  <c r="P160" i="1" s="1"/>
  <c r="J160" i="1"/>
  <c r="K160" i="1" s="1"/>
  <c r="O159" i="1"/>
  <c r="Q159" i="1" s="1"/>
  <c r="M159" i="1"/>
  <c r="N159" i="1" s="1"/>
  <c r="P159" i="1" s="1"/>
  <c r="J159" i="1"/>
  <c r="K159" i="1" s="1"/>
  <c r="O158" i="1"/>
  <c r="Q158" i="1" s="1"/>
  <c r="M158" i="1"/>
  <c r="N158" i="1" s="1"/>
  <c r="P158" i="1" s="1"/>
  <c r="J158" i="1"/>
  <c r="K158" i="1" s="1"/>
  <c r="O157" i="1"/>
  <c r="Q157" i="1" s="1"/>
  <c r="M157" i="1"/>
  <c r="N157" i="1" s="1"/>
  <c r="P157" i="1" s="1"/>
  <c r="J157" i="1"/>
  <c r="K157" i="1" s="1"/>
  <c r="O156" i="1"/>
  <c r="Q156" i="1" s="1"/>
  <c r="M156" i="1"/>
  <c r="N156" i="1" s="1"/>
  <c r="P156" i="1" s="1"/>
  <c r="J156" i="1"/>
  <c r="K156" i="1" s="1"/>
  <c r="O155" i="1"/>
  <c r="Q155" i="1" s="1"/>
  <c r="M155" i="1"/>
  <c r="N155" i="1" s="1"/>
  <c r="P155" i="1" s="1"/>
  <c r="J155" i="1"/>
  <c r="K155" i="1" s="1"/>
  <c r="O154" i="1"/>
  <c r="Q154" i="1" s="1"/>
  <c r="M154" i="1"/>
  <c r="N154" i="1" s="1"/>
  <c r="P154" i="1" s="1"/>
  <c r="J154" i="1"/>
  <c r="K154" i="1" s="1"/>
  <c r="O153" i="1"/>
  <c r="Q153" i="1" s="1"/>
  <c r="M153" i="1"/>
  <c r="N153" i="1" s="1"/>
  <c r="P153" i="1" s="1"/>
  <c r="J153" i="1"/>
  <c r="K153" i="1" s="1"/>
  <c r="O152" i="1"/>
  <c r="Q152" i="1" s="1"/>
  <c r="M152" i="1"/>
  <c r="N152" i="1" s="1"/>
  <c r="P152" i="1" s="1"/>
  <c r="J152" i="1"/>
  <c r="K152" i="1" s="1"/>
  <c r="O151" i="1"/>
  <c r="Q151" i="1" s="1"/>
  <c r="M151" i="1"/>
  <c r="N151" i="1" s="1"/>
  <c r="P151" i="1" s="1"/>
  <c r="J151" i="1"/>
  <c r="K151" i="1" s="1"/>
  <c r="O150" i="1"/>
  <c r="Q150" i="1" s="1"/>
  <c r="M150" i="1"/>
  <c r="N150" i="1" s="1"/>
  <c r="P150" i="1" s="1"/>
  <c r="J150" i="1"/>
  <c r="K150" i="1" s="1"/>
  <c r="O149" i="1"/>
  <c r="Q149" i="1" s="1"/>
  <c r="M149" i="1"/>
  <c r="N149" i="1" s="1"/>
  <c r="P149" i="1" s="1"/>
  <c r="J149" i="1"/>
  <c r="K149" i="1" s="1"/>
  <c r="O148" i="1"/>
  <c r="Q148" i="1" s="1"/>
  <c r="J148" i="1"/>
  <c r="M147" i="1"/>
  <c r="H131" i="1"/>
  <c r="O130" i="1"/>
  <c r="Q130" i="1" s="1"/>
  <c r="M130" i="1"/>
  <c r="N130" i="1" s="1"/>
  <c r="J130" i="1"/>
  <c r="K130" i="1" s="1"/>
  <c r="O129" i="1"/>
  <c r="Q129" i="1" s="1"/>
  <c r="M129" i="1"/>
  <c r="N129" i="1" s="1"/>
  <c r="P129" i="1" s="1"/>
  <c r="J129" i="1"/>
  <c r="K129" i="1" s="1"/>
  <c r="O128" i="1"/>
  <c r="Q128" i="1" s="1"/>
  <c r="M128" i="1"/>
  <c r="N128" i="1" s="1"/>
  <c r="J128" i="1"/>
  <c r="K128" i="1" s="1"/>
  <c r="O127" i="1"/>
  <c r="Q127" i="1" s="1"/>
  <c r="M127" i="1"/>
  <c r="N127" i="1" s="1"/>
  <c r="J127" i="1"/>
  <c r="K127" i="1" s="1"/>
  <c r="O126" i="1"/>
  <c r="Q126" i="1" s="1"/>
  <c r="M126" i="1"/>
  <c r="N126" i="1" s="1"/>
  <c r="J126" i="1"/>
  <c r="K126" i="1" s="1"/>
  <c r="O125" i="1"/>
  <c r="Q125" i="1" s="1"/>
  <c r="M125" i="1"/>
  <c r="N125" i="1" s="1"/>
  <c r="P125" i="1" s="1"/>
  <c r="J125" i="1"/>
  <c r="K125" i="1" s="1"/>
  <c r="O124" i="1"/>
  <c r="Q124" i="1" s="1"/>
  <c r="M124" i="1"/>
  <c r="N124" i="1" s="1"/>
  <c r="J124" i="1"/>
  <c r="K124" i="1" s="1"/>
  <c r="O123" i="1"/>
  <c r="Q123" i="1" s="1"/>
  <c r="M123" i="1"/>
  <c r="N123" i="1" s="1"/>
  <c r="J123" i="1"/>
  <c r="K123" i="1" s="1"/>
  <c r="O122" i="1"/>
  <c r="Q122" i="1" s="1"/>
  <c r="M122" i="1"/>
  <c r="N122" i="1" s="1"/>
  <c r="J122" i="1"/>
  <c r="K122" i="1" s="1"/>
  <c r="O121" i="1"/>
  <c r="Q121" i="1" s="1"/>
  <c r="M121" i="1"/>
  <c r="N121" i="1" s="1"/>
  <c r="P121" i="1" s="1"/>
  <c r="J121" i="1"/>
  <c r="K121" i="1" s="1"/>
  <c r="O120" i="1"/>
  <c r="Q120" i="1" s="1"/>
  <c r="M120" i="1"/>
  <c r="N120" i="1" s="1"/>
  <c r="J120" i="1"/>
  <c r="K120" i="1" s="1"/>
  <c r="O119" i="1"/>
  <c r="Q119" i="1" s="1"/>
  <c r="M119" i="1"/>
  <c r="N119" i="1" s="1"/>
  <c r="J119" i="1"/>
  <c r="K119" i="1" s="1"/>
  <c r="O118" i="1"/>
  <c r="Q118" i="1" s="1"/>
  <c r="M118" i="1"/>
  <c r="N118" i="1" s="1"/>
  <c r="J118" i="1"/>
  <c r="K118" i="1" s="1"/>
  <c r="O117" i="1"/>
  <c r="Q117" i="1" s="1"/>
  <c r="M117" i="1"/>
  <c r="N117" i="1" s="1"/>
  <c r="P117" i="1" s="1"/>
  <c r="J117" i="1"/>
  <c r="K117" i="1" s="1"/>
  <c r="O116" i="1"/>
  <c r="Q116" i="1" s="1"/>
  <c r="M116" i="1"/>
  <c r="N116" i="1" s="1"/>
  <c r="J116" i="1"/>
  <c r="K116" i="1" s="1"/>
  <c r="O115" i="1"/>
  <c r="Q115" i="1" s="1"/>
  <c r="M115" i="1"/>
  <c r="N115" i="1" s="1"/>
  <c r="J115" i="1"/>
  <c r="K115" i="1" s="1"/>
  <c r="O114" i="1"/>
  <c r="Q114" i="1" s="1"/>
  <c r="M114" i="1"/>
  <c r="N114" i="1" s="1"/>
  <c r="J114" i="1"/>
  <c r="K114" i="1" s="1"/>
  <c r="O113" i="1"/>
  <c r="Q113" i="1" s="1"/>
  <c r="M113" i="1"/>
  <c r="N113" i="1" s="1"/>
  <c r="P113" i="1" s="1"/>
  <c r="J113" i="1"/>
  <c r="K113" i="1" s="1"/>
  <c r="O112" i="1"/>
  <c r="Q112" i="1" s="1"/>
  <c r="M112" i="1"/>
  <c r="N112" i="1" s="1"/>
  <c r="J112" i="1"/>
  <c r="K112" i="1" s="1"/>
  <c r="O111" i="1"/>
  <c r="Q111" i="1" s="1"/>
  <c r="M111" i="1"/>
  <c r="N111" i="1" s="1"/>
  <c r="J111" i="1"/>
  <c r="K111" i="1" s="1"/>
  <c r="O110" i="1"/>
  <c r="Q110" i="1" s="1"/>
  <c r="M110" i="1"/>
  <c r="N110" i="1" s="1"/>
  <c r="J110" i="1"/>
  <c r="K110" i="1" s="1"/>
  <c r="O109" i="1"/>
  <c r="Q109" i="1" s="1"/>
  <c r="M109" i="1"/>
  <c r="N109" i="1" s="1"/>
  <c r="P109" i="1" s="1"/>
  <c r="J109" i="1"/>
  <c r="K109" i="1" s="1"/>
  <c r="O108" i="1"/>
  <c r="Q108" i="1" s="1"/>
  <c r="M108" i="1"/>
  <c r="N108" i="1" s="1"/>
  <c r="J108" i="1"/>
  <c r="K108" i="1" s="1"/>
  <c r="O107" i="1"/>
  <c r="Q107" i="1" s="1"/>
  <c r="M107" i="1"/>
  <c r="N107" i="1" s="1"/>
  <c r="J107" i="1"/>
  <c r="K107" i="1" s="1"/>
  <c r="O106" i="1"/>
  <c r="Q106" i="1" s="1"/>
  <c r="M106" i="1"/>
  <c r="N106" i="1" s="1"/>
  <c r="J106" i="1"/>
  <c r="K106" i="1" s="1"/>
  <c r="O105" i="1"/>
  <c r="Q105" i="1" s="1"/>
  <c r="M105" i="1"/>
  <c r="N105" i="1" s="1"/>
  <c r="P105" i="1" s="1"/>
  <c r="J105" i="1"/>
  <c r="K105" i="1" s="1"/>
  <c r="O104" i="1"/>
  <c r="Q104" i="1" s="1"/>
  <c r="M104" i="1"/>
  <c r="N104" i="1" s="1"/>
  <c r="J104" i="1"/>
  <c r="K104" i="1" s="1"/>
  <c r="O103" i="1"/>
  <c r="Q103" i="1" s="1"/>
  <c r="M103" i="1"/>
  <c r="N103" i="1" s="1"/>
  <c r="J103" i="1"/>
  <c r="K103" i="1" s="1"/>
  <c r="O102" i="1"/>
  <c r="Q102" i="1" s="1"/>
  <c r="J102" i="1"/>
  <c r="M101" i="1"/>
  <c r="G186" i="1"/>
  <c r="G187" i="1" s="1"/>
  <c r="G188" i="1"/>
  <c r="G189" i="1"/>
  <c r="G190" i="1"/>
  <c r="G191" i="1"/>
  <c r="G192" i="1"/>
  <c r="G193" i="1"/>
  <c r="M56" i="1"/>
  <c r="N56" i="1" s="1"/>
  <c r="J193" i="1" l="1"/>
  <c r="L193" i="1"/>
  <c r="K193" i="1"/>
  <c r="H193" i="1"/>
  <c r="L192" i="1"/>
  <c r="H192" i="1"/>
  <c r="J192" i="1"/>
  <c r="K192" i="1"/>
  <c r="J190" i="1"/>
  <c r="L190" i="1"/>
  <c r="K190" i="1"/>
  <c r="H190" i="1"/>
  <c r="L191" i="1"/>
  <c r="J191" i="1"/>
  <c r="K191" i="1"/>
  <c r="H191" i="1"/>
  <c r="H188" i="1"/>
  <c r="K188" i="1"/>
  <c r="L188" i="1"/>
  <c r="J188" i="1"/>
  <c r="L189" i="1"/>
  <c r="J189" i="1"/>
  <c r="H189" i="1"/>
  <c r="K189" i="1"/>
  <c r="P174" i="1"/>
  <c r="P175" i="1"/>
  <c r="P176" i="1"/>
  <c r="P103" i="1"/>
  <c r="P107" i="1"/>
  <c r="P111" i="1"/>
  <c r="P115" i="1"/>
  <c r="P119" i="1"/>
  <c r="P123" i="1"/>
  <c r="P127" i="1"/>
  <c r="P106" i="1"/>
  <c r="P110" i="1"/>
  <c r="P114" i="1"/>
  <c r="P118" i="1"/>
  <c r="P122" i="1"/>
  <c r="P126" i="1"/>
  <c r="P130" i="1"/>
  <c r="P104" i="1"/>
  <c r="P108" i="1"/>
  <c r="P112" i="1"/>
  <c r="P116" i="1"/>
  <c r="P120" i="1"/>
  <c r="P124" i="1"/>
  <c r="P128" i="1"/>
  <c r="M173" i="1"/>
  <c r="M172" i="1"/>
  <c r="N172" i="1" s="1"/>
  <c r="K148" i="1"/>
  <c r="M148" i="1" s="1"/>
  <c r="N148" i="1" s="1"/>
  <c r="P148" i="1" s="1"/>
  <c r="K102" i="1"/>
  <c r="M102" i="1" s="1"/>
  <c r="N102" i="1" s="1"/>
  <c r="P102" i="1" s="1"/>
  <c r="G185" i="1"/>
  <c r="H86" i="1"/>
  <c r="J85" i="1"/>
  <c r="K85" i="1" s="1"/>
  <c r="O84" i="1"/>
  <c r="Q84" i="1" s="1"/>
  <c r="M84" i="1"/>
  <c r="N84" i="1" s="1"/>
  <c r="J84" i="1"/>
  <c r="K84" i="1" s="1"/>
  <c r="O83" i="1"/>
  <c r="Q83" i="1" s="1"/>
  <c r="M83" i="1"/>
  <c r="N83" i="1" s="1"/>
  <c r="J83" i="1"/>
  <c r="K83" i="1" s="1"/>
  <c r="O82" i="1"/>
  <c r="Q82" i="1" s="1"/>
  <c r="M82" i="1"/>
  <c r="N82" i="1" s="1"/>
  <c r="J82" i="1"/>
  <c r="K82" i="1" s="1"/>
  <c r="O81" i="1"/>
  <c r="Q81" i="1" s="1"/>
  <c r="M81" i="1"/>
  <c r="N81" i="1" s="1"/>
  <c r="J81" i="1"/>
  <c r="K81" i="1" s="1"/>
  <c r="O80" i="1"/>
  <c r="Q80" i="1" s="1"/>
  <c r="M80" i="1"/>
  <c r="N80" i="1" s="1"/>
  <c r="J80" i="1"/>
  <c r="K80" i="1" s="1"/>
  <c r="O79" i="1"/>
  <c r="Q79" i="1" s="1"/>
  <c r="M79" i="1"/>
  <c r="N79" i="1" s="1"/>
  <c r="J79" i="1"/>
  <c r="K79" i="1" s="1"/>
  <c r="M78" i="1"/>
  <c r="N78" i="1" s="1"/>
  <c r="J78" i="1"/>
  <c r="K78" i="1" s="1"/>
  <c r="M77" i="1"/>
  <c r="N77" i="1" s="1"/>
  <c r="J77" i="1"/>
  <c r="K77" i="1" s="1"/>
  <c r="M76" i="1"/>
  <c r="N76" i="1" s="1"/>
  <c r="J76" i="1"/>
  <c r="K76" i="1" s="1"/>
  <c r="M75" i="1"/>
  <c r="N75" i="1" s="1"/>
  <c r="J75" i="1"/>
  <c r="K75" i="1" s="1"/>
  <c r="M74" i="1"/>
  <c r="N74" i="1" s="1"/>
  <c r="J74" i="1"/>
  <c r="K74" i="1" s="1"/>
  <c r="M73" i="1"/>
  <c r="N73" i="1" s="1"/>
  <c r="J73" i="1"/>
  <c r="K73" i="1" s="1"/>
  <c r="M72" i="1"/>
  <c r="N72" i="1" s="1"/>
  <c r="J72" i="1"/>
  <c r="K72" i="1" s="1"/>
  <c r="M71" i="1"/>
  <c r="N71" i="1" s="1"/>
  <c r="J71" i="1"/>
  <c r="K71" i="1" s="1"/>
  <c r="M70" i="1"/>
  <c r="N70" i="1" s="1"/>
  <c r="J70" i="1"/>
  <c r="K70" i="1" s="1"/>
  <c r="M69" i="1"/>
  <c r="N69" i="1" s="1"/>
  <c r="J69" i="1"/>
  <c r="K69" i="1" s="1"/>
  <c r="M68" i="1"/>
  <c r="N68" i="1" s="1"/>
  <c r="J68" i="1"/>
  <c r="K68" i="1" s="1"/>
  <c r="M67" i="1"/>
  <c r="N67" i="1" s="1"/>
  <c r="J67" i="1"/>
  <c r="K67" i="1" s="1"/>
  <c r="M66" i="1"/>
  <c r="N66" i="1" s="1"/>
  <c r="J66" i="1"/>
  <c r="K66" i="1" s="1"/>
  <c r="M65" i="1"/>
  <c r="N65" i="1" s="1"/>
  <c r="J65" i="1"/>
  <c r="K65" i="1" s="1"/>
  <c r="M64" i="1"/>
  <c r="N64" i="1" s="1"/>
  <c r="J64" i="1"/>
  <c r="K64" i="1" s="1"/>
  <c r="M63" i="1"/>
  <c r="N63" i="1" s="1"/>
  <c r="J63" i="1"/>
  <c r="K63" i="1" s="1"/>
  <c r="M62" i="1"/>
  <c r="N62" i="1" s="1"/>
  <c r="J62" i="1"/>
  <c r="K62" i="1" s="1"/>
  <c r="M61" i="1"/>
  <c r="N61" i="1" s="1"/>
  <c r="J61" i="1"/>
  <c r="K61" i="1" s="1"/>
  <c r="M60" i="1"/>
  <c r="N60" i="1" s="1"/>
  <c r="J60" i="1"/>
  <c r="K60" i="1" s="1"/>
  <c r="M59" i="1"/>
  <c r="N59" i="1" s="1"/>
  <c r="J59" i="1"/>
  <c r="K59" i="1" s="1"/>
  <c r="M58" i="1"/>
  <c r="N58" i="1" s="1"/>
  <c r="J58" i="1"/>
  <c r="K58" i="1" s="1"/>
  <c r="M57" i="1"/>
  <c r="N57" i="1" s="1"/>
  <c r="J57" i="1"/>
  <c r="K57" i="1" s="1"/>
  <c r="K13" i="1"/>
  <c r="K12" i="1"/>
  <c r="K11" i="1"/>
  <c r="K14" i="1"/>
  <c r="K15" i="1"/>
  <c r="K16" i="1"/>
  <c r="M16" i="1" s="1"/>
  <c r="N16" i="1" s="1"/>
  <c r="K17" i="1"/>
  <c r="K18" i="1"/>
  <c r="K19" i="1"/>
  <c r="M19" i="1" s="1"/>
  <c r="N19" i="1" s="1"/>
  <c r="T1" i="1"/>
  <c r="O147" i="1" s="1"/>
  <c r="K20" i="1"/>
  <c r="M20" i="1" s="1"/>
  <c r="N20" i="1" s="1"/>
  <c r="K21" i="1"/>
  <c r="K22" i="1"/>
  <c r="M22" i="1" s="1"/>
  <c r="N22" i="1" s="1"/>
  <c r="K23" i="1"/>
  <c r="M23" i="1" s="1"/>
  <c r="N23" i="1" s="1"/>
  <c r="K24" i="1"/>
  <c r="K25" i="1"/>
  <c r="K26" i="1"/>
  <c r="M26" i="1" s="1"/>
  <c r="N26" i="1" s="1"/>
  <c r="K27" i="1"/>
  <c r="M27" i="1" s="1"/>
  <c r="N27" i="1" s="1"/>
  <c r="K28" i="1"/>
  <c r="M28" i="1" s="1"/>
  <c r="N28" i="1" s="1"/>
  <c r="K29" i="1"/>
  <c r="K30" i="1"/>
  <c r="M30" i="1" s="1"/>
  <c r="N30" i="1" s="1"/>
  <c r="K31" i="1"/>
  <c r="K32" i="1"/>
  <c r="M32" i="1" s="1"/>
  <c r="N32" i="1" s="1"/>
  <c r="J33" i="1"/>
  <c r="K33" i="1" s="1"/>
  <c r="M33" i="1"/>
  <c r="N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M31" i="1"/>
  <c r="N31" i="1" s="1"/>
  <c r="L41" i="1"/>
  <c r="L55" i="1" s="1"/>
  <c r="L86" i="1" s="1"/>
  <c r="H41" i="1"/>
  <c r="M29" i="1"/>
  <c r="N29" i="1" s="1"/>
  <c r="M39" i="1"/>
  <c r="M35" i="1"/>
  <c r="N35" i="1" s="1"/>
  <c r="M36" i="1"/>
  <c r="N36" i="1" s="1"/>
  <c r="M18" i="1"/>
  <c r="N18" i="1" s="1"/>
  <c r="M13" i="1"/>
  <c r="N13" i="1" s="1"/>
  <c r="M85" i="1" l="1"/>
  <c r="O85" i="1"/>
  <c r="P147" i="1"/>
  <c r="Q147" i="1"/>
  <c r="P80" i="1"/>
  <c r="N131" i="1"/>
  <c r="P82" i="1"/>
  <c r="O78" i="1"/>
  <c r="Q78" i="1" s="1"/>
  <c r="O101" i="1"/>
  <c r="P81" i="1"/>
  <c r="O28" i="1"/>
  <c r="P28" i="1" s="1"/>
  <c r="P79" i="1"/>
  <c r="P83" i="1"/>
  <c r="O57" i="1"/>
  <c r="Q57" i="1" s="1"/>
  <c r="O58" i="1"/>
  <c r="Q58" i="1" s="1"/>
  <c r="O59" i="1"/>
  <c r="Q59" i="1" s="1"/>
  <c r="O60" i="1"/>
  <c r="Q60" i="1" s="1"/>
  <c r="O61" i="1"/>
  <c r="Q61" i="1" s="1"/>
  <c r="O62" i="1"/>
  <c r="Q62" i="1" s="1"/>
  <c r="O63" i="1"/>
  <c r="Q63" i="1" s="1"/>
  <c r="O64" i="1"/>
  <c r="Q64" i="1" s="1"/>
  <c r="O65" i="1"/>
  <c r="Q65" i="1" s="1"/>
  <c r="Q66" i="1"/>
  <c r="O67" i="1"/>
  <c r="Q67" i="1" s="1"/>
  <c r="O68" i="1"/>
  <c r="Q68" i="1" s="1"/>
  <c r="O69" i="1"/>
  <c r="Q69" i="1" s="1"/>
  <c r="O70" i="1"/>
  <c r="Q70" i="1" s="1"/>
  <c r="O71" i="1"/>
  <c r="Q71" i="1" s="1"/>
  <c r="O72" i="1"/>
  <c r="Q72" i="1" s="1"/>
  <c r="O73" i="1"/>
  <c r="Q73" i="1" s="1"/>
  <c r="O74" i="1"/>
  <c r="Q74" i="1" s="1"/>
  <c r="O75" i="1"/>
  <c r="Q75" i="1" s="1"/>
  <c r="O76" i="1"/>
  <c r="Q76" i="1" s="1"/>
  <c r="O77" i="1"/>
  <c r="Q77" i="1" s="1"/>
  <c r="P84" i="1"/>
  <c r="O35" i="1"/>
  <c r="Q35" i="1" s="1"/>
  <c r="O172" i="1"/>
  <c r="O177" i="1" s="1"/>
  <c r="O56" i="1"/>
  <c r="O31" i="1"/>
  <c r="Q31" i="1" s="1"/>
  <c r="O40" i="1"/>
  <c r="O33" i="1"/>
  <c r="Q33" i="1" s="1"/>
  <c r="M34" i="1"/>
  <c r="N34" i="1" s="1"/>
  <c r="O36" i="1"/>
  <c r="M37" i="1"/>
  <c r="N37" i="1" s="1"/>
  <c r="O39" i="1"/>
  <c r="M40" i="1"/>
  <c r="N39" i="1" s="1"/>
  <c r="M38" i="1"/>
  <c r="N38" i="1" s="1"/>
  <c r="O29" i="1"/>
  <c r="Q29" i="1" s="1"/>
  <c r="O32" i="1"/>
  <c r="Q32" i="1" s="1"/>
  <c r="O26" i="1"/>
  <c r="Q26" i="1" s="1"/>
  <c r="O30" i="1"/>
  <c r="O27" i="1"/>
  <c r="Q27" i="1" s="1"/>
  <c r="M14" i="1"/>
  <c r="N14" i="1" s="1"/>
  <c r="O14" i="1" s="1"/>
  <c r="Q14" i="1" s="1"/>
  <c r="M15" i="1"/>
  <c r="N15" i="1" s="1"/>
  <c r="O15" i="1" s="1"/>
  <c r="O20" i="1"/>
  <c r="Q20" i="1" s="1"/>
  <c r="O19" i="1"/>
  <c r="O16" i="1"/>
  <c r="Q16" i="1" s="1"/>
  <c r="O22" i="1"/>
  <c r="Q22" i="1" s="1"/>
  <c r="M17" i="1"/>
  <c r="N17" i="1" s="1"/>
  <c r="O17" i="1" s="1"/>
  <c r="Q17" i="1" s="1"/>
  <c r="M12" i="1"/>
  <c r="N12" i="1" s="1"/>
  <c r="O12" i="1" s="1"/>
  <c r="O18" i="1"/>
  <c r="Q18" i="1" s="1"/>
  <c r="O23" i="1"/>
  <c r="M25" i="1"/>
  <c r="N25" i="1" s="1"/>
  <c r="M24" i="1"/>
  <c r="N24" i="1" s="1"/>
  <c r="L100" i="1"/>
  <c r="L131" i="1" s="1"/>
  <c r="L146" i="1" s="1"/>
  <c r="L177" i="1" s="1"/>
  <c r="P172" i="1"/>
  <c r="Q172" i="1"/>
  <c r="M11" i="1"/>
  <c r="N11" i="1" s="1"/>
  <c r="K41" i="1"/>
  <c r="K55" i="1" s="1"/>
  <c r="K86" i="1" s="1"/>
  <c r="K100" i="1" s="1"/>
  <c r="K131" i="1" s="1"/>
  <c r="K146" i="1" s="1"/>
  <c r="K177" i="1" s="1"/>
  <c r="J41" i="1"/>
  <c r="J55" i="1" s="1"/>
  <c r="J86" i="1" s="1"/>
  <c r="J100" i="1" s="1"/>
  <c r="J131" i="1" s="1"/>
  <c r="J146" i="1" s="1"/>
  <c r="J177" i="1" s="1"/>
  <c r="M21" i="1"/>
  <c r="N21" i="1" s="1"/>
  <c r="O21" i="1" s="1"/>
  <c r="Q21" i="1" s="1"/>
  <c r="Q101" i="1" l="1"/>
  <c r="N85" i="1"/>
  <c r="N40" i="1"/>
  <c r="P40" i="1" s="1"/>
  <c r="Q85" i="1"/>
  <c r="P78" i="1"/>
  <c r="P60" i="1"/>
  <c r="Q28" i="1"/>
  <c r="P76" i="1"/>
  <c r="P72" i="1"/>
  <c r="P68" i="1"/>
  <c r="P101" i="1"/>
  <c r="P131" i="1" s="1"/>
  <c r="O131" i="1"/>
  <c r="P64" i="1"/>
  <c r="P75" i="1"/>
  <c r="P67" i="1"/>
  <c r="P59" i="1"/>
  <c r="P57" i="1"/>
  <c r="P73" i="1"/>
  <c r="P65" i="1"/>
  <c r="P70" i="1"/>
  <c r="P62" i="1"/>
  <c r="P71" i="1"/>
  <c r="P63" i="1"/>
  <c r="P77" i="1"/>
  <c r="P69" i="1"/>
  <c r="P61" i="1"/>
  <c r="P74" i="1"/>
  <c r="P66" i="1"/>
  <c r="P58" i="1"/>
  <c r="P35" i="1"/>
  <c r="P56" i="1"/>
  <c r="Q56" i="1"/>
  <c r="O86" i="1"/>
  <c r="Q40" i="1"/>
  <c r="P31" i="1"/>
  <c r="P33" i="1"/>
  <c r="O37" i="1"/>
  <c r="Q37" i="1" s="1"/>
  <c r="O38" i="1"/>
  <c r="Q38" i="1" s="1"/>
  <c r="Q36" i="1"/>
  <c r="P36" i="1"/>
  <c r="Q39" i="1"/>
  <c r="P39" i="1"/>
  <c r="O34" i="1"/>
  <c r="Q34" i="1" s="1"/>
  <c r="P32" i="1"/>
  <c r="P29" i="1"/>
  <c r="Q30" i="1"/>
  <c r="P30" i="1"/>
  <c r="P26" i="1"/>
  <c r="P27" i="1"/>
  <c r="O11" i="1"/>
  <c r="P11" i="1" s="1"/>
  <c r="N41" i="1"/>
  <c r="P20" i="1"/>
  <c r="N173" i="1"/>
  <c r="P16" i="1"/>
  <c r="Q19" i="1"/>
  <c r="P19" i="1"/>
  <c r="P14" i="1"/>
  <c r="Q15" i="1"/>
  <c r="P15" i="1"/>
  <c r="P17" i="1"/>
  <c r="O25" i="1"/>
  <c r="O24" i="1"/>
  <c r="Q24" i="1" s="1"/>
  <c r="P18" i="1"/>
  <c r="P12" i="1"/>
  <c r="Q23" i="1"/>
  <c r="P23" i="1"/>
  <c r="P22" i="1"/>
  <c r="M41" i="1"/>
  <c r="M55" i="1" s="1"/>
  <c r="P21" i="1"/>
  <c r="O13" i="1"/>
  <c r="Q13" i="1" s="1"/>
  <c r="N86" i="1" l="1"/>
  <c r="P85" i="1"/>
  <c r="P86" i="1" s="1"/>
  <c r="P37" i="1"/>
  <c r="P34" i="1"/>
  <c r="P38" i="1"/>
  <c r="Q12" i="1"/>
  <c r="Q11" i="1"/>
  <c r="M86" i="1"/>
  <c r="M100" i="1" s="1"/>
  <c r="M131" i="1" s="1"/>
  <c r="M146" i="1" s="1"/>
  <c r="M177" i="1" s="1"/>
  <c r="O41" i="1"/>
  <c r="P173" i="1"/>
  <c r="P177" i="1" s="1"/>
  <c r="N177" i="1"/>
  <c r="Q25" i="1"/>
  <c r="Q173" i="1"/>
  <c r="P24" i="1"/>
  <c r="P25" i="1"/>
  <c r="P13" i="1"/>
  <c r="H186" i="1" l="1"/>
  <c r="L187" i="1"/>
  <c r="P41" i="1"/>
  <c r="K187" i="1"/>
  <c r="H184" i="1"/>
  <c r="K185" i="1"/>
  <c r="J185" i="1"/>
  <c r="J187" i="1"/>
  <c r="H187" i="1"/>
  <c r="L185" i="1"/>
  <c r="L186" i="1"/>
  <c r="J186" i="1"/>
  <c r="K186" i="1"/>
  <c r="J184" i="1"/>
  <c r="K184" i="1"/>
  <c r="L184" i="1"/>
  <c r="H185" i="1"/>
  <c r="I192" i="1"/>
  <c r="I186" i="1" l="1"/>
  <c r="K194" i="1"/>
  <c r="I189" i="1"/>
  <c r="I193" i="1"/>
  <c r="I185" i="1"/>
  <c r="I187" i="1"/>
  <c r="I190" i="1"/>
  <c r="I191" i="1"/>
  <c r="I188" i="1"/>
  <c r="L194" i="1"/>
  <c r="J194" i="1"/>
  <c r="I184" i="1"/>
  <c r="H194" i="1"/>
  <c r="I194" i="1" l="1"/>
</calcChain>
</file>

<file path=xl/sharedStrings.xml><?xml version="1.0" encoding="utf-8"?>
<sst xmlns="http://schemas.openxmlformats.org/spreadsheetml/2006/main" count="107" uniqueCount="33">
  <si>
    <t>ADI SOYADI</t>
  </si>
  <si>
    <t>ADRESİ</t>
  </si>
  <si>
    <t>MALIN CİNSİ</t>
  </si>
  <si>
    <t>MİKTAR (KG)</t>
  </si>
  <si>
    <t>TUTAR (TL)</t>
  </si>
  <si>
    <t>STOPAJ</t>
  </si>
  <si>
    <t>BAĞKUR</t>
  </si>
  <si>
    <t>SIRA NO</t>
  </si>
  <si>
    <t>NO</t>
  </si>
  <si>
    <t>NET TUTAR (TL)</t>
  </si>
  <si>
    <t>TESCİL ÜCRETİ</t>
  </si>
  <si>
    <t>GECİKME ZAMMI</t>
  </si>
  <si>
    <t>TOPLAM</t>
  </si>
  <si>
    <t>MALIN CİNSİ 1</t>
  </si>
  <si>
    <t>STOPAJ ORANI</t>
  </si>
  <si>
    <t>ÜRÜN LİSTESİ</t>
  </si>
  <si>
    <t>ÜRÜN ADI</t>
  </si>
  <si>
    <t>MİKTAR</t>
  </si>
  <si>
    <t>FİYAT</t>
  </si>
  <si>
    <t>TUTAR</t>
  </si>
  <si>
    <t>FİYATI (TL)</t>
  </si>
  <si>
    <t>MÜS TARİH</t>
  </si>
  <si>
    <t>T.C. NO</t>
  </si>
  <si>
    <t>FİRMA ÜNVANI</t>
  </si>
  <si>
    <t>VERGİ DAİRESİ</t>
  </si>
  <si>
    <t>VERGİ NOSU</t>
  </si>
  <si>
    <t>Belirtilen tescil ücreti bilgilendirme amaçlı olup ayrıca tescil ücreti tarafınıza bildirilecektir.</t>
  </si>
  <si>
    <t>***</t>
  </si>
  <si>
    <t>İŞBU LİSTEDEKİ BİLGİLERİN DOĞRU OLDUĞUNU BEYAN VE TAAHHÜT EDERİM.</t>
  </si>
  <si>
    <r>
      <t xml:space="preserve">AYRINTILI MÜSTAHSİL LİSTESİ </t>
    </r>
    <r>
      <rPr>
        <b/>
        <sz val="16"/>
        <color indexed="10"/>
        <rFont val="Times New Roman"/>
        <family val="1"/>
        <charset val="162"/>
      </rPr>
      <t>(TARIMSAL ÜRÜNLER İÇİN)</t>
    </r>
  </si>
  <si>
    <t>NAKİL</t>
  </si>
  <si>
    <t>F-TES-001/12.07.2021</t>
  </si>
  <si>
    <t>AYRINTILI MÜSTAHSİL LİSTESİ (TARIMSAL ÜRÜNLER İÇİN)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</si>
</sst>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T_L_-;\-* #,##0.00\ _T_L_-;_-* &quot;-&quot;??\ _T_L_-;_-@_-"/>
    <numFmt numFmtId="165" formatCode="###\ ###\ #####"/>
    <numFmt numFmtId="166" formatCode="dd/mm/yyyy;@"/>
  </numFmts>
  <fonts count="20" x14ac:knownFonts="1">
    <font>
      <sz val="10"/>
      <name val="Arial"/>
      <family val="2"/>
      <charset val="162"/>
    </font>
    <font>
      <sz val="10"/>
      <name val="Arial"/>
      <family val="2"/>
      <charset val="162"/>
    </font>
    <font>
      <b/>
      <sz val="14"/>
      <name val="Arial"/>
      <family val="2"/>
      <charset val="162"/>
    </font>
    <font>
      <sz val="14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16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name val="Arial"/>
      <family val="2"/>
      <charset val="162"/>
    </font>
    <font>
      <b/>
      <sz val="16"/>
      <color indexed="10"/>
      <name val="Times New Roman"/>
      <family val="1"/>
      <charset val="162"/>
    </font>
    <font>
      <b/>
      <sz val="13"/>
      <color theme="3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2"/>
      <color rgb="FF3F3F3F"/>
      <name val="Calibri"/>
      <family val="2"/>
      <charset val="162"/>
      <scheme val="minor"/>
    </font>
    <font>
      <b/>
      <sz val="8"/>
      <color rgb="FFFF0000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8"/>
      <name val="Times New Roman"/>
      <family val="1"/>
      <charset val="162"/>
    </font>
    <font>
      <sz val="11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0" fillId="0" borderId="14" applyNumberFormat="0" applyFill="0" applyAlignment="0" applyProtection="0"/>
    <xf numFmtId="0" fontId="11" fillId="2" borderId="15" applyNumberFormat="0" applyAlignment="0" applyProtection="0"/>
    <xf numFmtId="164" fontId="1" fillId="0" borderId="0" applyFill="0" applyBorder="0" applyAlignment="0" applyProtection="0"/>
  </cellStyleXfs>
  <cellXfs count="97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164" fontId="1" fillId="0" borderId="1" xfId="3" applyBorder="1" applyProtection="1">
      <protection hidden="1"/>
    </xf>
    <xf numFmtId="164" fontId="0" fillId="0" borderId="1" xfId="3" applyFont="1" applyBorder="1" applyProtection="1">
      <protection hidden="1"/>
    </xf>
    <xf numFmtId="0" fontId="0" fillId="0" borderId="1" xfId="0" applyBorder="1" applyProtection="1">
      <protection hidden="1"/>
    </xf>
    <xf numFmtId="0" fontId="10" fillId="0" borderId="0" xfId="1" applyBorder="1" applyProtection="1">
      <protection hidden="1"/>
    </xf>
    <xf numFmtId="0" fontId="11" fillId="2" borderId="15" xfId="2" applyProtection="1">
      <protection hidden="1"/>
    </xf>
    <xf numFmtId="164" fontId="1" fillId="2" borderId="15" xfId="3" applyFill="1" applyBorder="1" applyProtection="1">
      <protection hidden="1"/>
    </xf>
    <xf numFmtId="14" fontId="0" fillId="0" borderId="0" xfId="0" applyNumberFormat="1" applyProtection="1">
      <protection locked="0"/>
    </xf>
    <xf numFmtId="164" fontId="12" fillId="2" borderId="15" xfId="2" applyNumberFormat="1" applyFont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165" fontId="0" fillId="0" borderId="1" xfId="0" applyNumberFormat="1" applyFont="1" applyBorder="1" applyAlignment="1" applyProtection="1">
      <alignment horizontal="center"/>
      <protection locked="0"/>
    </xf>
    <xf numFmtId="164" fontId="0" fillId="0" borderId="1" xfId="3" applyFont="1" applyBorder="1" applyProtection="1"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64" fontId="1" fillId="0" borderId="1" xfId="3" applyBorder="1" applyProtection="1">
      <protection locked="0"/>
    </xf>
    <xf numFmtId="164" fontId="11" fillId="2" borderId="15" xfId="2" applyNumberFormat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14" fontId="3" fillId="0" borderId="0" xfId="0" applyNumberFormat="1" applyFo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164" fontId="0" fillId="0" borderId="1" xfId="3" applyNumberFormat="1" applyFont="1" applyBorder="1" applyProtection="1">
      <protection hidden="1"/>
    </xf>
    <xf numFmtId="0" fontId="13" fillId="0" borderId="0" xfId="0" applyFont="1" applyProtection="1">
      <protection locked="0"/>
    </xf>
    <xf numFmtId="164" fontId="5" fillId="3" borderId="1" xfId="3" applyNumberFormat="1" applyFont="1" applyFill="1" applyBorder="1" applyProtection="1">
      <protection hidden="1"/>
    </xf>
    <xf numFmtId="164" fontId="5" fillId="3" borderId="1" xfId="3" applyFont="1" applyFill="1" applyBorder="1" applyProtection="1">
      <protection hidden="1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3" xfId="0" applyFont="1" applyBorder="1" applyProtection="1">
      <protection locked="0"/>
    </xf>
    <xf numFmtId="164" fontId="0" fillId="0" borderId="3" xfId="3" applyFont="1" applyBorder="1" applyProtection="1">
      <protection locked="0"/>
    </xf>
    <xf numFmtId="164" fontId="0" fillId="0" borderId="3" xfId="3" applyNumberFormat="1" applyFont="1" applyBorder="1" applyProtection="1">
      <protection hidden="1"/>
    </xf>
    <xf numFmtId="164" fontId="0" fillId="0" borderId="3" xfId="3" applyFont="1" applyBorder="1" applyProtection="1">
      <protection hidden="1"/>
    </xf>
    <xf numFmtId="164" fontId="1" fillId="0" borderId="3" xfId="3" applyBorder="1" applyProtection="1">
      <protection locked="0"/>
    </xf>
    <xf numFmtId="165" fontId="0" fillId="0" borderId="1" xfId="0" applyNumberFormat="1" applyFont="1" applyFill="1" applyBorder="1" applyAlignment="1" applyProtection="1">
      <alignment horizontal="center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0" fontId="3" fillId="0" borderId="23" xfId="0" applyFont="1" applyBorder="1" applyProtection="1">
      <protection locked="0"/>
    </xf>
    <xf numFmtId="0" fontId="17" fillId="0" borderId="0" xfId="0" applyFont="1" applyProtection="1"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right" vertical="center"/>
      <protection locked="0"/>
    </xf>
    <xf numFmtId="0" fontId="16" fillId="0" borderId="33" xfId="0" applyFont="1" applyBorder="1" applyAlignment="1" applyProtection="1">
      <alignment horizontal="right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wrapText="1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6" fillId="0" borderId="20" xfId="0" applyNumberFormat="1" applyFont="1" applyFill="1" applyBorder="1" applyAlignment="1" applyProtection="1">
      <alignment horizontal="center" vertical="center"/>
      <protection locked="0"/>
    </xf>
    <xf numFmtId="0" fontId="6" fillId="0" borderId="21" xfId="0" applyNumberFormat="1" applyFont="1" applyFill="1" applyBorder="1" applyAlignment="1" applyProtection="1">
      <alignment horizontal="center" vertical="center"/>
      <protection locked="0"/>
    </xf>
    <xf numFmtId="0" fontId="6" fillId="0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18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19" fillId="0" borderId="0" xfId="0" applyFont="1" applyAlignment="1" applyProtection="1">
      <alignment vertical="center"/>
      <protection locked="0"/>
    </xf>
  </cellXfs>
  <cellStyles count="4">
    <cellStyle name="Başlık 2" xfId="1" builtinId="17"/>
    <cellStyle name="Çıkış" xfId="2" builtinId="21"/>
    <cellStyle name="Normal" xfId="0" builtinId="0"/>
    <cellStyle name="Virgül" xfId="3" builtinId="3"/>
  </cellStyles>
  <dxfs count="13">
    <dxf>
      <fill>
        <patternFill>
          <bgColor theme="5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47625</xdr:rowOff>
    </xdr:from>
    <xdr:to>
      <xdr:col>1</xdr:col>
      <xdr:colOff>542925</xdr:colOff>
      <xdr:row>4</xdr:row>
      <xdr:rowOff>66675</xdr:rowOff>
    </xdr:to>
    <xdr:pic>
      <xdr:nvPicPr>
        <xdr:cNvPr id="1138" name="Resi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"/>
          <a:ext cx="8191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5"/>
  <sheetViews>
    <sheetView tabSelected="1" zoomScale="70" zoomScaleNormal="70" zoomScaleSheetLayoutView="110" workbookViewId="0">
      <selection activeCell="D25" sqref="D25"/>
    </sheetView>
  </sheetViews>
  <sheetFormatPr defaultColWidth="16.6640625" defaultRowHeight="15.9" customHeight="1" x14ac:dyDescent="0.25"/>
  <cols>
    <col min="1" max="1" width="6" style="5" customWidth="1"/>
    <col min="2" max="2" width="25.33203125" style="5" bestFit="1" customWidth="1"/>
    <col min="3" max="3" width="16.44140625" style="5" bestFit="1" customWidth="1"/>
    <col min="4" max="4" width="16.6640625" style="5" customWidth="1"/>
    <col min="5" max="5" width="13.6640625" style="5" customWidth="1"/>
    <col min="6" max="6" width="8.5546875" style="5" customWidth="1"/>
    <col min="7" max="7" width="19.88671875" style="5" customWidth="1"/>
    <col min="8" max="8" width="17" style="5" bestFit="1" customWidth="1"/>
    <col min="9" max="9" width="16.6640625" style="5" customWidth="1"/>
    <col min="10" max="10" width="17" style="5" bestFit="1" customWidth="1"/>
    <col min="11" max="11" width="17.5546875" style="5" bestFit="1" customWidth="1"/>
    <col min="12" max="12" width="19.44140625" style="5" bestFit="1" customWidth="1"/>
    <col min="13" max="13" width="18.6640625" style="5" bestFit="1" customWidth="1"/>
    <col min="14" max="14" width="19" style="5" hidden="1" customWidth="1"/>
    <col min="15" max="15" width="17" style="5" hidden="1" customWidth="1"/>
    <col min="16" max="16" width="11.44140625" style="5" hidden="1" customWidth="1"/>
    <col min="17" max="17" width="14.6640625" style="5" hidden="1" customWidth="1"/>
    <col min="18" max="18" width="15.88671875" style="5" hidden="1" customWidth="1"/>
    <col min="19" max="19" width="11.88671875" style="5" hidden="1" customWidth="1"/>
    <col min="20" max="20" width="22" style="5" hidden="1" customWidth="1"/>
    <col min="21" max="16384" width="16.6640625" style="5"/>
  </cols>
  <sheetData>
    <row r="1" spans="1:34" s="1" customFormat="1" ht="15.9" customHeight="1" x14ac:dyDescent="0.3">
      <c r="A1" s="42" t="s">
        <v>32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  <c r="N1" s="20"/>
      <c r="O1" s="20"/>
      <c r="P1" s="20"/>
      <c r="Q1" s="20"/>
      <c r="T1" s="25">
        <f ca="1">TODAY()</f>
        <v>44389</v>
      </c>
    </row>
    <row r="2" spans="1:34" s="1" customFormat="1" ht="15.9" customHeight="1" x14ac:dyDescent="0.3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  <c r="N2" s="20"/>
      <c r="O2" s="20"/>
      <c r="P2" s="20"/>
      <c r="Q2" s="20"/>
    </row>
    <row r="3" spans="1:34" s="1" customFormat="1" ht="15.9" customHeight="1" x14ac:dyDescent="0.3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  <c r="N3" s="20"/>
      <c r="O3" s="20"/>
      <c r="P3" s="20"/>
      <c r="Q3" s="20"/>
    </row>
    <row r="4" spans="1:34" s="1" customFormat="1" ht="15.9" customHeight="1" x14ac:dyDescent="0.3">
      <c r="A4" s="45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7"/>
      <c r="N4" s="20"/>
      <c r="O4" s="20"/>
      <c r="P4" s="20"/>
      <c r="Q4" s="20"/>
      <c r="T4" s="85" t="s">
        <v>14</v>
      </c>
    </row>
    <row r="5" spans="1:34" s="1" customFormat="1" ht="15.9" customHeight="1" thickBot="1" x14ac:dyDescent="0.35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50"/>
      <c r="N5" s="20"/>
      <c r="O5" s="20"/>
      <c r="P5" s="20"/>
      <c r="Q5" s="20"/>
      <c r="T5" s="86"/>
    </row>
    <row r="6" spans="1:34" s="1" customFormat="1" ht="15.9" customHeight="1" x14ac:dyDescent="0.3">
      <c r="A6" s="53"/>
      <c r="B6" s="46"/>
      <c r="C6" s="46"/>
      <c r="D6" s="46"/>
      <c r="E6" s="46"/>
      <c r="F6" s="46"/>
      <c r="G6" s="46"/>
      <c r="H6" s="46"/>
      <c r="I6" s="46"/>
      <c r="J6" s="46"/>
      <c r="K6" s="46"/>
      <c r="L6" s="51" t="s">
        <v>31</v>
      </c>
      <c r="M6" s="52"/>
      <c r="N6" s="20"/>
      <c r="O6" s="20"/>
      <c r="P6" s="20"/>
      <c r="Q6" s="20"/>
      <c r="T6" s="21">
        <v>2</v>
      </c>
      <c r="U6" s="40"/>
    </row>
    <row r="7" spans="1:34" s="1" customFormat="1" ht="15.9" customHeight="1" x14ac:dyDescent="0.3">
      <c r="A7" s="91" t="s">
        <v>23</v>
      </c>
      <c r="B7" s="91"/>
      <c r="C7" s="91"/>
      <c r="D7" s="91"/>
      <c r="E7" s="91"/>
      <c r="F7" s="91"/>
      <c r="G7" s="91" t="s">
        <v>24</v>
      </c>
      <c r="H7" s="91"/>
      <c r="I7" s="91"/>
      <c r="J7" s="91"/>
      <c r="K7" s="91" t="s">
        <v>25</v>
      </c>
      <c r="L7" s="91"/>
      <c r="M7" s="91"/>
      <c r="N7" s="92"/>
      <c r="O7" s="20"/>
      <c r="P7" s="20"/>
      <c r="Q7" s="20"/>
      <c r="T7" s="24"/>
      <c r="U7" s="40"/>
    </row>
    <row r="8" spans="1:34" s="1" customFormat="1" ht="15.6" customHeight="1" thickBot="1" x14ac:dyDescent="0.35">
      <c r="A8" s="93"/>
      <c r="B8" s="93"/>
      <c r="C8" s="93"/>
      <c r="D8" s="93"/>
      <c r="E8" s="93"/>
      <c r="F8" s="93"/>
      <c r="G8" s="93"/>
      <c r="H8" s="93"/>
      <c r="I8" s="93"/>
      <c r="J8" s="93"/>
      <c r="K8" s="88"/>
      <c r="L8" s="89"/>
      <c r="M8" s="89"/>
      <c r="N8" s="90"/>
      <c r="O8" s="20"/>
      <c r="P8" s="20"/>
      <c r="Q8" s="20"/>
      <c r="T8" s="24"/>
      <c r="U8" s="40"/>
    </row>
    <row r="9" spans="1:34" s="2" customFormat="1" ht="15.9" customHeight="1" x14ac:dyDescent="0.25">
      <c r="A9" s="82" t="s">
        <v>7</v>
      </c>
      <c r="B9" s="60" t="s">
        <v>0</v>
      </c>
      <c r="C9" s="62" t="s">
        <v>22</v>
      </c>
      <c r="D9" s="60" t="s">
        <v>1</v>
      </c>
      <c r="E9" s="60" t="s">
        <v>21</v>
      </c>
      <c r="F9" s="60" t="s">
        <v>8</v>
      </c>
      <c r="G9" s="60" t="s">
        <v>2</v>
      </c>
      <c r="H9" s="60" t="s">
        <v>3</v>
      </c>
      <c r="I9" s="60" t="s">
        <v>20</v>
      </c>
      <c r="J9" s="60" t="s">
        <v>4</v>
      </c>
      <c r="K9" s="60" t="s">
        <v>5</v>
      </c>
      <c r="L9" s="60" t="s">
        <v>6</v>
      </c>
      <c r="M9" s="62" t="s">
        <v>9</v>
      </c>
      <c r="N9" s="87" t="s">
        <v>10</v>
      </c>
      <c r="O9" s="87" t="s">
        <v>11</v>
      </c>
      <c r="P9" s="87" t="s">
        <v>12</v>
      </c>
      <c r="Q9" s="87" t="s">
        <v>13</v>
      </c>
    </row>
    <row r="10" spans="1:34" s="2" customFormat="1" ht="15.9" customHeight="1" x14ac:dyDescent="0.25">
      <c r="A10" s="83"/>
      <c r="B10" s="80"/>
      <c r="C10" s="84"/>
      <c r="D10" s="80"/>
      <c r="E10" s="80"/>
      <c r="F10" s="81"/>
      <c r="G10" s="81"/>
      <c r="H10" s="81"/>
      <c r="I10" s="81"/>
      <c r="J10" s="81"/>
      <c r="K10" s="81"/>
      <c r="L10" s="81"/>
      <c r="M10" s="84"/>
      <c r="N10" s="87"/>
      <c r="O10" s="87"/>
      <c r="P10" s="87"/>
      <c r="Q10" s="87"/>
    </row>
    <row r="11" spans="1:34" ht="15.9" customHeight="1" x14ac:dyDescent="0.25">
      <c r="A11" s="16">
        <v>1</v>
      </c>
      <c r="B11" s="17"/>
      <c r="C11" s="38"/>
      <c r="D11" s="17"/>
      <c r="E11" s="39"/>
      <c r="F11" s="17"/>
      <c r="G11" s="17"/>
      <c r="H11" s="19"/>
      <c r="I11" s="19"/>
      <c r="J11" s="19">
        <f t="shared" ref="J11:J40" si="0">H11*I11</f>
        <v>0</v>
      </c>
      <c r="K11" s="28">
        <f>J11*$T$6%</f>
        <v>0</v>
      </c>
      <c r="L11" s="19"/>
      <c r="M11" s="7" t="str">
        <f t="shared" ref="M11:M40" si="1">IF(B11="","",J11-(K11+L11))</f>
        <v/>
      </c>
      <c r="N11" s="22" t="str">
        <f t="shared" ref="N11:N40" si="2">IF(B11="","",IF(F11=F10,0,IF(SUMIF($F$11:$F$176,F11,$M$11:$M$176)&gt;=280000,280,SUMIF($F$11:$F$176,F11,$M$11:$M$176)*0.001)))</f>
        <v/>
      </c>
      <c r="O11" s="22" t="str">
        <f ca="1">IF(B11="","",IF(AND(WEEKDAY(TODAY()-1,2)=7,E11=TODAY()-31),0,IF(AND(WEEKDAY(TODAY()-2,2)=6,E11=TODAY()-31),0,IF(AND(WEEKDAY(TODAY()-2,2)=6,E11=TODAY()-32),0,IF(E11&gt;=TODAY()-30,0,IF(AND(DAY(E11)=DAY($T$1),E11&gt;TODAY()-56),0,N11/2))))))</f>
        <v/>
      </c>
      <c r="P11" s="19" t="str">
        <f t="shared" ref="P11:P40" si="3">IF(B11="","",N11+O11)</f>
        <v/>
      </c>
      <c r="Q11" s="19">
        <f t="shared" ref="Q11:Q40" si="4">IF(SUMIF($F$11:$F$176,F11,$O$11:$O$176)&gt;0,G11&amp;" "&amp;"CEZA",G11)</f>
        <v>0</v>
      </c>
      <c r="V11" s="12"/>
    </row>
    <row r="12" spans="1:34" ht="15.9" customHeight="1" x14ac:dyDescent="0.25">
      <c r="A12" s="16">
        <v>2</v>
      </c>
      <c r="B12" s="17"/>
      <c r="C12" s="38"/>
      <c r="D12" s="17"/>
      <c r="E12" s="39"/>
      <c r="F12" s="17"/>
      <c r="G12" s="17"/>
      <c r="H12" s="19"/>
      <c r="I12" s="19"/>
      <c r="J12" s="19">
        <f>H12*I12</f>
        <v>0</v>
      </c>
      <c r="K12" s="28">
        <f t="shared" ref="K12:K40" si="5">J12*$T$6%</f>
        <v>0</v>
      </c>
      <c r="L12" s="19"/>
      <c r="M12" s="7" t="str">
        <f t="shared" si="1"/>
        <v/>
      </c>
      <c r="N12" s="22" t="str">
        <f t="shared" si="2"/>
        <v/>
      </c>
      <c r="O12" s="22" t="str">
        <f t="shared" ref="O12:O40" ca="1" si="6">IF(B12="","",IF(AND(WEEKDAY(TODAY()-1,2)=7,E12=TODAY()-31),0,IF(AND(WEEKDAY(TODAY()-2,2)=6,E12=TODAY()-31),0,IF(AND(WEEKDAY(TODAY()-2,2)=6,E12=TODAY()-32),0,IF(E12&gt;=TODAY()-30,0,IF(AND(DAY(E12)=DAY($T$1),E12&gt;TODAY()-56),0,N12/2))))))</f>
        <v/>
      </c>
      <c r="P12" s="19" t="str">
        <f t="shared" si="3"/>
        <v/>
      </c>
      <c r="Q12" s="19">
        <f t="shared" si="4"/>
        <v>0</v>
      </c>
      <c r="V12" s="12"/>
    </row>
    <row r="13" spans="1:34" ht="15.9" customHeight="1" x14ac:dyDescent="0.25">
      <c r="A13" s="16">
        <v>3</v>
      </c>
      <c r="B13" s="17"/>
      <c r="C13" s="38"/>
      <c r="D13" s="17"/>
      <c r="E13" s="39"/>
      <c r="F13" s="17"/>
      <c r="G13" s="17"/>
      <c r="H13" s="19"/>
      <c r="I13" s="19"/>
      <c r="J13" s="19">
        <f t="shared" si="0"/>
        <v>0</v>
      </c>
      <c r="K13" s="30">
        <f t="shared" si="5"/>
        <v>0</v>
      </c>
      <c r="L13" s="19"/>
      <c r="M13" s="31" t="str">
        <f t="shared" si="1"/>
        <v/>
      </c>
      <c r="N13" s="22" t="str">
        <f t="shared" si="2"/>
        <v/>
      </c>
      <c r="O13" s="22" t="str">
        <f t="shared" ca="1" si="6"/>
        <v/>
      </c>
      <c r="P13" s="19" t="str">
        <f t="shared" si="3"/>
        <v/>
      </c>
      <c r="Q13" s="19">
        <f t="shared" si="4"/>
        <v>0</v>
      </c>
      <c r="V13" s="12"/>
    </row>
    <row r="14" spans="1:34" ht="15.9" customHeight="1" x14ac:dyDescent="0.25">
      <c r="A14" s="16">
        <v>4</v>
      </c>
      <c r="B14" s="17"/>
      <c r="C14" s="38"/>
      <c r="D14" s="17"/>
      <c r="E14" s="39"/>
      <c r="F14" s="17"/>
      <c r="G14" s="17"/>
      <c r="H14" s="19"/>
      <c r="I14" s="19"/>
      <c r="J14" s="19">
        <f t="shared" si="0"/>
        <v>0</v>
      </c>
      <c r="K14" s="28">
        <f t="shared" si="5"/>
        <v>0</v>
      </c>
      <c r="L14" s="19"/>
      <c r="M14" s="7" t="str">
        <f t="shared" si="1"/>
        <v/>
      </c>
      <c r="N14" s="22" t="str">
        <f t="shared" si="2"/>
        <v/>
      </c>
      <c r="O14" s="22" t="str">
        <f t="shared" ca="1" si="6"/>
        <v/>
      </c>
      <c r="P14" s="19" t="str">
        <f t="shared" si="3"/>
        <v/>
      </c>
      <c r="Q14" s="19">
        <f t="shared" si="4"/>
        <v>0</v>
      </c>
      <c r="V14" s="12"/>
    </row>
    <row r="15" spans="1:34" ht="15.9" customHeight="1" x14ac:dyDescent="0.25">
      <c r="A15" s="16">
        <v>5</v>
      </c>
      <c r="B15" s="17"/>
      <c r="C15" s="38"/>
      <c r="D15" s="17"/>
      <c r="E15" s="39"/>
      <c r="F15" s="17"/>
      <c r="G15" s="17"/>
      <c r="H15" s="19"/>
      <c r="I15" s="19"/>
      <c r="J15" s="19">
        <f t="shared" si="0"/>
        <v>0</v>
      </c>
      <c r="K15" s="28">
        <f t="shared" si="5"/>
        <v>0</v>
      </c>
      <c r="L15" s="19"/>
      <c r="M15" s="7" t="str">
        <f t="shared" si="1"/>
        <v/>
      </c>
      <c r="N15" s="22" t="str">
        <f t="shared" si="2"/>
        <v/>
      </c>
      <c r="O15" s="22" t="str">
        <f t="shared" ca="1" si="6"/>
        <v/>
      </c>
      <c r="P15" s="19" t="str">
        <f t="shared" si="3"/>
        <v/>
      </c>
      <c r="Q15" s="19">
        <f t="shared" si="4"/>
        <v>0</v>
      </c>
      <c r="V15" s="12"/>
    </row>
    <row r="16" spans="1:34" ht="15.9" customHeight="1" x14ac:dyDescent="0.3">
      <c r="A16" s="16">
        <v>6</v>
      </c>
      <c r="B16" s="17"/>
      <c r="C16" s="38"/>
      <c r="D16" s="17"/>
      <c r="E16" s="39"/>
      <c r="F16" s="17"/>
      <c r="G16" s="17"/>
      <c r="H16" s="19"/>
      <c r="I16" s="19"/>
      <c r="J16" s="19">
        <f t="shared" si="0"/>
        <v>0</v>
      </c>
      <c r="K16" s="28">
        <f t="shared" si="5"/>
        <v>0</v>
      </c>
      <c r="L16" s="19"/>
      <c r="M16" s="7" t="str">
        <f t="shared" si="1"/>
        <v/>
      </c>
      <c r="N16" s="22" t="str">
        <f t="shared" si="2"/>
        <v/>
      </c>
      <c r="O16" s="22" t="str">
        <f t="shared" ca="1" si="6"/>
        <v/>
      </c>
      <c r="P16" s="19" t="str">
        <f t="shared" si="3"/>
        <v/>
      </c>
      <c r="Q16" s="19">
        <f t="shared" si="4"/>
        <v>0</v>
      </c>
      <c r="V16" s="12"/>
      <c r="AH16" s="1"/>
    </row>
    <row r="17" spans="1:34" ht="15.75" customHeight="1" x14ac:dyDescent="0.3">
      <c r="A17" s="16">
        <v>7</v>
      </c>
      <c r="B17" s="17"/>
      <c r="C17" s="38"/>
      <c r="D17" s="17"/>
      <c r="E17" s="39"/>
      <c r="F17" s="17"/>
      <c r="G17" s="17"/>
      <c r="H17" s="19"/>
      <c r="I17" s="19"/>
      <c r="J17" s="19">
        <f t="shared" si="0"/>
        <v>0</v>
      </c>
      <c r="K17" s="28">
        <f t="shared" si="5"/>
        <v>0</v>
      </c>
      <c r="L17" s="19"/>
      <c r="M17" s="7" t="str">
        <f t="shared" si="1"/>
        <v/>
      </c>
      <c r="N17" s="22" t="str">
        <f t="shared" si="2"/>
        <v/>
      </c>
      <c r="O17" s="22" t="str">
        <f t="shared" ca="1" si="6"/>
        <v/>
      </c>
      <c r="P17" s="19" t="str">
        <f t="shared" si="3"/>
        <v/>
      </c>
      <c r="Q17" s="19">
        <f t="shared" si="4"/>
        <v>0</v>
      </c>
      <c r="V17" s="12"/>
      <c r="AH17" s="1"/>
    </row>
    <row r="18" spans="1:34" ht="15.9" customHeight="1" x14ac:dyDescent="0.25">
      <c r="A18" s="16">
        <v>8</v>
      </c>
      <c r="B18" s="17"/>
      <c r="C18" s="38"/>
      <c r="D18" s="17"/>
      <c r="E18" s="39"/>
      <c r="F18" s="17"/>
      <c r="G18" s="17"/>
      <c r="H18" s="19"/>
      <c r="I18" s="19"/>
      <c r="J18" s="19">
        <f t="shared" si="0"/>
        <v>0</v>
      </c>
      <c r="K18" s="28">
        <f t="shared" si="5"/>
        <v>0</v>
      </c>
      <c r="L18" s="19"/>
      <c r="M18" s="7" t="str">
        <f t="shared" si="1"/>
        <v/>
      </c>
      <c r="N18" s="22" t="str">
        <f t="shared" si="2"/>
        <v/>
      </c>
      <c r="O18" s="22" t="str">
        <f t="shared" ca="1" si="6"/>
        <v/>
      </c>
      <c r="P18" s="19" t="str">
        <f t="shared" si="3"/>
        <v/>
      </c>
      <c r="Q18" s="19">
        <f t="shared" si="4"/>
        <v>0</v>
      </c>
      <c r="V18" s="12"/>
    </row>
    <row r="19" spans="1:34" ht="15.9" customHeight="1" x14ac:dyDescent="0.25">
      <c r="A19" s="16">
        <v>9</v>
      </c>
      <c r="B19" s="17"/>
      <c r="C19" s="38"/>
      <c r="D19" s="17"/>
      <c r="E19" s="39"/>
      <c r="F19" s="17"/>
      <c r="G19" s="17"/>
      <c r="H19" s="19"/>
      <c r="I19" s="19"/>
      <c r="J19" s="19">
        <f t="shared" si="0"/>
        <v>0</v>
      </c>
      <c r="K19" s="28">
        <f t="shared" si="5"/>
        <v>0</v>
      </c>
      <c r="L19" s="19"/>
      <c r="M19" s="7" t="str">
        <f t="shared" si="1"/>
        <v/>
      </c>
      <c r="N19" s="22" t="str">
        <f t="shared" si="2"/>
        <v/>
      </c>
      <c r="O19" s="22" t="str">
        <f t="shared" ca="1" si="6"/>
        <v/>
      </c>
      <c r="P19" s="19" t="str">
        <f t="shared" si="3"/>
        <v/>
      </c>
      <c r="Q19" s="19">
        <f t="shared" si="4"/>
        <v>0</v>
      </c>
      <c r="V19" s="12"/>
    </row>
    <row r="20" spans="1:34" ht="15.9" customHeight="1" x14ac:dyDescent="0.25">
      <c r="A20" s="16">
        <v>10</v>
      </c>
      <c r="B20" s="17"/>
      <c r="C20" s="38"/>
      <c r="D20" s="17"/>
      <c r="E20" s="39"/>
      <c r="F20" s="17"/>
      <c r="G20" s="17"/>
      <c r="H20" s="19"/>
      <c r="I20" s="19"/>
      <c r="J20" s="19">
        <f t="shared" si="0"/>
        <v>0</v>
      </c>
      <c r="K20" s="28">
        <f t="shared" si="5"/>
        <v>0</v>
      </c>
      <c r="L20" s="19"/>
      <c r="M20" s="7" t="str">
        <f t="shared" si="1"/>
        <v/>
      </c>
      <c r="N20" s="22" t="str">
        <f t="shared" si="2"/>
        <v/>
      </c>
      <c r="O20" s="22" t="str">
        <f t="shared" ca="1" si="6"/>
        <v/>
      </c>
      <c r="P20" s="19" t="str">
        <f t="shared" si="3"/>
        <v/>
      </c>
      <c r="Q20" s="19">
        <f t="shared" si="4"/>
        <v>0</v>
      </c>
      <c r="V20" s="12"/>
    </row>
    <row r="21" spans="1:34" ht="15.9" customHeight="1" x14ac:dyDescent="0.25">
      <c r="A21" s="16">
        <v>11</v>
      </c>
      <c r="B21" s="17"/>
      <c r="C21" s="38"/>
      <c r="D21" s="17"/>
      <c r="E21" s="39"/>
      <c r="F21" s="17"/>
      <c r="G21" s="17"/>
      <c r="H21" s="19"/>
      <c r="I21" s="19"/>
      <c r="J21" s="19">
        <f t="shared" si="0"/>
        <v>0</v>
      </c>
      <c r="K21" s="28">
        <f t="shared" si="5"/>
        <v>0</v>
      </c>
      <c r="L21" s="19"/>
      <c r="M21" s="7" t="str">
        <f t="shared" si="1"/>
        <v/>
      </c>
      <c r="N21" s="22" t="str">
        <f t="shared" si="2"/>
        <v/>
      </c>
      <c r="O21" s="22" t="str">
        <f t="shared" ca="1" si="6"/>
        <v/>
      </c>
      <c r="P21" s="19" t="str">
        <f t="shared" si="3"/>
        <v/>
      </c>
      <c r="Q21" s="19">
        <f t="shared" si="4"/>
        <v>0</v>
      </c>
      <c r="V21" s="12"/>
    </row>
    <row r="22" spans="1:34" ht="15.9" customHeight="1" x14ac:dyDescent="0.25">
      <c r="A22" s="16">
        <v>12</v>
      </c>
      <c r="B22" s="17"/>
      <c r="C22" s="38"/>
      <c r="D22" s="17"/>
      <c r="E22" s="39"/>
      <c r="F22" s="17"/>
      <c r="G22" s="17"/>
      <c r="H22" s="19"/>
      <c r="I22" s="19"/>
      <c r="J22" s="19">
        <f t="shared" si="0"/>
        <v>0</v>
      </c>
      <c r="K22" s="28">
        <f t="shared" si="5"/>
        <v>0</v>
      </c>
      <c r="L22" s="19"/>
      <c r="M22" s="7" t="str">
        <f t="shared" si="1"/>
        <v/>
      </c>
      <c r="N22" s="22" t="str">
        <f t="shared" si="2"/>
        <v/>
      </c>
      <c r="O22" s="22" t="str">
        <f t="shared" ca="1" si="6"/>
        <v/>
      </c>
      <c r="P22" s="19" t="str">
        <f t="shared" si="3"/>
        <v/>
      </c>
      <c r="Q22" s="19">
        <f t="shared" si="4"/>
        <v>0</v>
      </c>
      <c r="V22" s="12"/>
    </row>
    <row r="23" spans="1:34" ht="15.9" customHeight="1" x14ac:dyDescent="0.25">
      <c r="A23" s="16">
        <v>13</v>
      </c>
      <c r="B23" s="17"/>
      <c r="C23" s="38"/>
      <c r="D23" s="17"/>
      <c r="E23" s="39"/>
      <c r="F23" s="17"/>
      <c r="G23" s="17"/>
      <c r="H23" s="19"/>
      <c r="I23" s="19"/>
      <c r="J23" s="19">
        <f t="shared" si="0"/>
        <v>0</v>
      </c>
      <c r="K23" s="28">
        <f t="shared" si="5"/>
        <v>0</v>
      </c>
      <c r="L23" s="19"/>
      <c r="M23" s="7" t="str">
        <f t="shared" si="1"/>
        <v/>
      </c>
      <c r="N23" s="22" t="str">
        <f t="shared" si="2"/>
        <v/>
      </c>
      <c r="O23" s="22" t="str">
        <f t="shared" ca="1" si="6"/>
        <v/>
      </c>
      <c r="P23" s="19" t="str">
        <f t="shared" si="3"/>
        <v/>
      </c>
      <c r="Q23" s="19">
        <f t="shared" si="4"/>
        <v>0</v>
      </c>
      <c r="V23" s="12"/>
    </row>
    <row r="24" spans="1:34" ht="15.9" customHeight="1" x14ac:dyDescent="0.25">
      <c r="A24" s="16">
        <v>14</v>
      </c>
      <c r="B24" s="17"/>
      <c r="C24" s="38"/>
      <c r="D24" s="17"/>
      <c r="E24" s="39"/>
      <c r="F24" s="17"/>
      <c r="G24" s="17"/>
      <c r="H24" s="19"/>
      <c r="I24" s="19"/>
      <c r="J24" s="19">
        <f t="shared" si="0"/>
        <v>0</v>
      </c>
      <c r="K24" s="28">
        <f t="shared" si="5"/>
        <v>0</v>
      </c>
      <c r="L24" s="19"/>
      <c r="M24" s="7" t="str">
        <f t="shared" si="1"/>
        <v/>
      </c>
      <c r="N24" s="22" t="str">
        <f t="shared" si="2"/>
        <v/>
      </c>
      <c r="O24" s="22" t="str">
        <f t="shared" ca="1" si="6"/>
        <v/>
      </c>
      <c r="P24" s="19" t="str">
        <f t="shared" si="3"/>
        <v/>
      </c>
      <c r="Q24" s="19">
        <f t="shared" si="4"/>
        <v>0</v>
      </c>
      <c r="V24" s="12"/>
    </row>
    <row r="25" spans="1:34" ht="15.9" customHeight="1" x14ac:dyDescent="0.25">
      <c r="A25" s="16">
        <v>15</v>
      </c>
      <c r="B25" s="17"/>
      <c r="C25" s="38"/>
      <c r="D25" s="17"/>
      <c r="E25" s="39"/>
      <c r="F25" s="17"/>
      <c r="G25" s="17"/>
      <c r="H25" s="19"/>
      <c r="I25" s="19"/>
      <c r="J25" s="19">
        <f t="shared" si="0"/>
        <v>0</v>
      </c>
      <c r="K25" s="28">
        <f t="shared" si="5"/>
        <v>0</v>
      </c>
      <c r="L25" s="19"/>
      <c r="M25" s="7" t="str">
        <f t="shared" si="1"/>
        <v/>
      </c>
      <c r="N25" s="22" t="str">
        <f t="shared" si="2"/>
        <v/>
      </c>
      <c r="O25" s="22" t="str">
        <f t="shared" ca="1" si="6"/>
        <v/>
      </c>
      <c r="P25" s="19" t="str">
        <f t="shared" si="3"/>
        <v/>
      </c>
      <c r="Q25" s="19">
        <f t="shared" si="4"/>
        <v>0</v>
      </c>
      <c r="V25" s="12"/>
    </row>
    <row r="26" spans="1:34" ht="15.9" customHeight="1" x14ac:dyDescent="0.25">
      <c r="A26" s="16">
        <v>16</v>
      </c>
      <c r="B26" s="17"/>
      <c r="C26" s="38"/>
      <c r="D26" s="17"/>
      <c r="E26" s="39"/>
      <c r="F26" s="17"/>
      <c r="G26" s="17"/>
      <c r="H26" s="19"/>
      <c r="I26" s="19"/>
      <c r="J26" s="19">
        <f t="shared" si="0"/>
        <v>0</v>
      </c>
      <c r="K26" s="28">
        <f t="shared" si="5"/>
        <v>0</v>
      </c>
      <c r="L26" s="19"/>
      <c r="M26" s="7" t="str">
        <f t="shared" si="1"/>
        <v/>
      </c>
      <c r="N26" s="22" t="str">
        <f t="shared" si="2"/>
        <v/>
      </c>
      <c r="O26" s="22" t="str">
        <f t="shared" ca="1" si="6"/>
        <v/>
      </c>
      <c r="P26" s="19" t="str">
        <f t="shared" si="3"/>
        <v/>
      </c>
      <c r="Q26" s="19">
        <f t="shared" si="4"/>
        <v>0</v>
      </c>
      <c r="V26" s="12"/>
    </row>
    <row r="27" spans="1:34" ht="15.9" customHeight="1" x14ac:dyDescent="0.25">
      <c r="A27" s="16">
        <v>17</v>
      </c>
      <c r="B27" s="17"/>
      <c r="C27" s="38"/>
      <c r="D27" s="17"/>
      <c r="E27" s="39"/>
      <c r="F27" s="17"/>
      <c r="G27" s="17"/>
      <c r="H27" s="19"/>
      <c r="I27" s="19"/>
      <c r="J27" s="19">
        <f t="shared" si="0"/>
        <v>0</v>
      </c>
      <c r="K27" s="28">
        <f t="shared" si="5"/>
        <v>0</v>
      </c>
      <c r="L27" s="19"/>
      <c r="M27" s="7" t="str">
        <f t="shared" si="1"/>
        <v/>
      </c>
      <c r="N27" s="22" t="str">
        <f t="shared" si="2"/>
        <v/>
      </c>
      <c r="O27" s="22" t="str">
        <f t="shared" ca="1" si="6"/>
        <v/>
      </c>
      <c r="P27" s="19" t="str">
        <f t="shared" si="3"/>
        <v/>
      </c>
      <c r="Q27" s="19">
        <f t="shared" si="4"/>
        <v>0</v>
      </c>
      <c r="V27" s="12"/>
    </row>
    <row r="28" spans="1:34" ht="15.9" customHeight="1" x14ac:dyDescent="0.25">
      <c r="A28" s="16">
        <v>18</v>
      </c>
      <c r="B28" s="17"/>
      <c r="C28" s="38"/>
      <c r="D28" s="17"/>
      <c r="E28" s="39"/>
      <c r="F28" s="17"/>
      <c r="G28" s="17"/>
      <c r="H28" s="19"/>
      <c r="I28" s="19"/>
      <c r="J28" s="19">
        <f t="shared" si="0"/>
        <v>0</v>
      </c>
      <c r="K28" s="28">
        <f t="shared" si="5"/>
        <v>0</v>
      </c>
      <c r="L28" s="19"/>
      <c r="M28" s="7" t="str">
        <f t="shared" si="1"/>
        <v/>
      </c>
      <c r="N28" s="22" t="str">
        <f t="shared" si="2"/>
        <v/>
      </c>
      <c r="O28" s="22" t="str">
        <f t="shared" ca="1" si="6"/>
        <v/>
      </c>
      <c r="P28" s="19" t="str">
        <f t="shared" si="3"/>
        <v/>
      </c>
      <c r="Q28" s="19">
        <f t="shared" si="4"/>
        <v>0</v>
      </c>
      <c r="V28" s="12"/>
    </row>
    <row r="29" spans="1:34" ht="15.9" customHeight="1" x14ac:dyDescent="0.25">
      <c r="A29" s="16">
        <v>19</v>
      </c>
      <c r="B29" s="17"/>
      <c r="C29" s="38"/>
      <c r="D29" s="17"/>
      <c r="E29" s="39"/>
      <c r="F29" s="17"/>
      <c r="G29" s="17"/>
      <c r="H29" s="19"/>
      <c r="I29" s="19"/>
      <c r="J29" s="19">
        <f t="shared" si="0"/>
        <v>0</v>
      </c>
      <c r="K29" s="28">
        <f t="shared" si="5"/>
        <v>0</v>
      </c>
      <c r="L29" s="19"/>
      <c r="M29" s="7" t="str">
        <f t="shared" si="1"/>
        <v/>
      </c>
      <c r="N29" s="22" t="str">
        <f t="shared" si="2"/>
        <v/>
      </c>
      <c r="O29" s="22" t="str">
        <f t="shared" ca="1" si="6"/>
        <v/>
      </c>
      <c r="P29" s="19" t="str">
        <f t="shared" si="3"/>
        <v/>
      </c>
      <c r="Q29" s="19">
        <f t="shared" si="4"/>
        <v>0</v>
      </c>
      <c r="V29" s="12"/>
    </row>
    <row r="30" spans="1:34" ht="15.9" customHeight="1" x14ac:dyDescent="0.25">
      <c r="A30" s="16">
        <v>20</v>
      </c>
      <c r="B30" s="17"/>
      <c r="C30" s="38"/>
      <c r="D30" s="17"/>
      <c r="E30" s="39"/>
      <c r="F30" s="17"/>
      <c r="G30" s="17"/>
      <c r="H30" s="19"/>
      <c r="I30" s="19"/>
      <c r="J30" s="19">
        <f t="shared" si="0"/>
        <v>0</v>
      </c>
      <c r="K30" s="28">
        <f t="shared" si="5"/>
        <v>0</v>
      </c>
      <c r="L30" s="19"/>
      <c r="M30" s="7" t="str">
        <f t="shared" si="1"/>
        <v/>
      </c>
      <c r="N30" s="22" t="str">
        <f t="shared" si="2"/>
        <v/>
      </c>
      <c r="O30" s="22" t="str">
        <f t="shared" ca="1" si="6"/>
        <v/>
      </c>
      <c r="P30" s="19" t="str">
        <f t="shared" si="3"/>
        <v/>
      </c>
      <c r="Q30" s="19">
        <f t="shared" si="4"/>
        <v>0</v>
      </c>
      <c r="V30" s="12"/>
    </row>
    <row r="31" spans="1:34" ht="15.9" customHeight="1" x14ac:dyDescent="0.25">
      <c r="A31" s="16">
        <v>21</v>
      </c>
      <c r="B31" s="17"/>
      <c r="C31" s="38"/>
      <c r="D31" s="17"/>
      <c r="E31" s="39"/>
      <c r="F31" s="17"/>
      <c r="G31" s="17"/>
      <c r="H31" s="19"/>
      <c r="I31" s="19"/>
      <c r="J31" s="19">
        <f t="shared" si="0"/>
        <v>0</v>
      </c>
      <c r="K31" s="28">
        <f t="shared" si="5"/>
        <v>0</v>
      </c>
      <c r="L31" s="19"/>
      <c r="M31" s="7" t="str">
        <f t="shared" si="1"/>
        <v/>
      </c>
      <c r="N31" s="22" t="str">
        <f t="shared" si="2"/>
        <v/>
      </c>
      <c r="O31" s="22" t="str">
        <f t="shared" ca="1" si="6"/>
        <v/>
      </c>
      <c r="P31" s="19" t="str">
        <f t="shared" si="3"/>
        <v/>
      </c>
      <c r="Q31" s="19">
        <f t="shared" si="4"/>
        <v>0</v>
      </c>
      <c r="V31" s="12"/>
    </row>
    <row r="32" spans="1:34" ht="15.9" customHeight="1" x14ac:dyDescent="0.25">
      <c r="A32" s="16">
        <v>22</v>
      </c>
      <c r="B32" s="17"/>
      <c r="C32" s="38"/>
      <c r="D32" s="17"/>
      <c r="E32" s="39"/>
      <c r="F32" s="17"/>
      <c r="G32" s="17"/>
      <c r="H32" s="19"/>
      <c r="I32" s="19"/>
      <c r="J32" s="19">
        <f t="shared" si="0"/>
        <v>0</v>
      </c>
      <c r="K32" s="28">
        <f t="shared" si="5"/>
        <v>0</v>
      </c>
      <c r="L32" s="19"/>
      <c r="M32" s="7" t="str">
        <f t="shared" si="1"/>
        <v/>
      </c>
      <c r="N32" s="22" t="str">
        <f t="shared" si="2"/>
        <v/>
      </c>
      <c r="O32" s="22" t="str">
        <f t="shared" ca="1" si="6"/>
        <v/>
      </c>
      <c r="P32" s="19" t="str">
        <f t="shared" si="3"/>
        <v/>
      </c>
      <c r="Q32" s="19">
        <f t="shared" si="4"/>
        <v>0</v>
      </c>
      <c r="V32" s="12"/>
    </row>
    <row r="33" spans="1:22" ht="15.9" customHeight="1" x14ac:dyDescent="0.25">
      <c r="A33" s="16">
        <v>23</v>
      </c>
      <c r="B33" s="17"/>
      <c r="C33" s="38"/>
      <c r="D33" s="17"/>
      <c r="E33" s="39"/>
      <c r="F33" s="17"/>
      <c r="G33" s="17"/>
      <c r="H33" s="19"/>
      <c r="I33" s="19"/>
      <c r="J33" s="19">
        <f t="shared" si="0"/>
        <v>0</v>
      </c>
      <c r="K33" s="28">
        <f t="shared" si="5"/>
        <v>0</v>
      </c>
      <c r="L33" s="19"/>
      <c r="M33" s="7" t="str">
        <f t="shared" si="1"/>
        <v/>
      </c>
      <c r="N33" s="22" t="str">
        <f t="shared" si="2"/>
        <v/>
      </c>
      <c r="O33" s="22" t="str">
        <f t="shared" ca="1" si="6"/>
        <v/>
      </c>
      <c r="P33" s="19" t="str">
        <f t="shared" si="3"/>
        <v/>
      </c>
      <c r="Q33" s="19">
        <f t="shared" si="4"/>
        <v>0</v>
      </c>
      <c r="V33" s="12"/>
    </row>
    <row r="34" spans="1:22" ht="15.9" customHeight="1" x14ac:dyDescent="0.25">
      <c r="A34" s="16">
        <v>24</v>
      </c>
      <c r="B34" s="17"/>
      <c r="C34" s="38"/>
      <c r="D34" s="17"/>
      <c r="E34" s="39"/>
      <c r="F34" s="17"/>
      <c r="G34" s="17"/>
      <c r="H34" s="19"/>
      <c r="I34" s="19"/>
      <c r="J34" s="19">
        <f t="shared" si="0"/>
        <v>0</v>
      </c>
      <c r="K34" s="28">
        <f t="shared" si="5"/>
        <v>0</v>
      </c>
      <c r="L34" s="19"/>
      <c r="M34" s="7" t="str">
        <f t="shared" si="1"/>
        <v/>
      </c>
      <c r="N34" s="22" t="str">
        <f t="shared" si="2"/>
        <v/>
      </c>
      <c r="O34" s="22" t="str">
        <f t="shared" ca="1" si="6"/>
        <v/>
      </c>
      <c r="P34" s="19" t="str">
        <f t="shared" si="3"/>
        <v/>
      </c>
      <c r="Q34" s="19">
        <f t="shared" si="4"/>
        <v>0</v>
      </c>
      <c r="V34" s="12"/>
    </row>
    <row r="35" spans="1:22" ht="15.9" customHeight="1" x14ac:dyDescent="0.25">
      <c r="A35" s="16">
        <v>25</v>
      </c>
      <c r="B35" s="17"/>
      <c r="C35" s="38"/>
      <c r="D35" s="17"/>
      <c r="E35" s="39"/>
      <c r="F35" s="17"/>
      <c r="G35" s="17"/>
      <c r="H35" s="19"/>
      <c r="I35" s="19"/>
      <c r="J35" s="19">
        <f t="shared" si="0"/>
        <v>0</v>
      </c>
      <c r="K35" s="28">
        <f t="shared" si="5"/>
        <v>0</v>
      </c>
      <c r="L35" s="19"/>
      <c r="M35" s="7" t="str">
        <f t="shared" si="1"/>
        <v/>
      </c>
      <c r="N35" s="22" t="str">
        <f t="shared" si="2"/>
        <v/>
      </c>
      <c r="O35" s="22" t="str">
        <f t="shared" ca="1" si="6"/>
        <v/>
      </c>
      <c r="P35" s="19" t="str">
        <f t="shared" si="3"/>
        <v/>
      </c>
      <c r="Q35" s="19">
        <f t="shared" si="4"/>
        <v>0</v>
      </c>
      <c r="V35" s="12"/>
    </row>
    <row r="36" spans="1:22" ht="15.9" customHeight="1" x14ac:dyDescent="0.25">
      <c r="A36" s="16">
        <v>26</v>
      </c>
      <c r="B36" s="17"/>
      <c r="C36" s="38"/>
      <c r="D36" s="17"/>
      <c r="E36" s="39"/>
      <c r="F36" s="17"/>
      <c r="G36" s="17"/>
      <c r="H36" s="19"/>
      <c r="I36" s="19"/>
      <c r="J36" s="19">
        <f t="shared" si="0"/>
        <v>0</v>
      </c>
      <c r="K36" s="28">
        <f t="shared" si="5"/>
        <v>0</v>
      </c>
      <c r="L36" s="19"/>
      <c r="M36" s="7" t="str">
        <f t="shared" si="1"/>
        <v/>
      </c>
      <c r="N36" s="22" t="str">
        <f t="shared" si="2"/>
        <v/>
      </c>
      <c r="O36" s="22" t="str">
        <f t="shared" ca="1" si="6"/>
        <v/>
      </c>
      <c r="P36" s="19" t="str">
        <f t="shared" si="3"/>
        <v/>
      </c>
      <c r="Q36" s="19">
        <f t="shared" si="4"/>
        <v>0</v>
      </c>
      <c r="V36" s="12"/>
    </row>
    <row r="37" spans="1:22" ht="15.9" customHeight="1" x14ac:dyDescent="0.25">
      <c r="A37" s="16">
        <v>27</v>
      </c>
      <c r="B37" s="17"/>
      <c r="C37" s="38"/>
      <c r="D37" s="17"/>
      <c r="E37" s="39"/>
      <c r="F37" s="17"/>
      <c r="G37" s="17"/>
      <c r="H37" s="19"/>
      <c r="I37" s="19"/>
      <c r="J37" s="19">
        <f t="shared" si="0"/>
        <v>0</v>
      </c>
      <c r="K37" s="28">
        <f t="shared" si="5"/>
        <v>0</v>
      </c>
      <c r="L37" s="19"/>
      <c r="M37" s="7" t="str">
        <f t="shared" si="1"/>
        <v/>
      </c>
      <c r="N37" s="22" t="str">
        <f t="shared" si="2"/>
        <v/>
      </c>
      <c r="O37" s="22" t="str">
        <f t="shared" ca="1" si="6"/>
        <v/>
      </c>
      <c r="P37" s="19" t="str">
        <f t="shared" si="3"/>
        <v/>
      </c>
      <c r="Q37" s="19">
        <f t="shared" si="4"/>
        <v>0</v>
      </c>
    </row>
    <row r="38" spans="1:22" ht="15.9" customHeight="1" x14ac:dyDescent="0.25">
      <c r="A38" s="16">
        <v>28</v>
      </c>
      <c r="B38" s="17"/>
      <c r="C38" s="38"/>
      <c r="D38" s="17"/>
      <c r="E38" s="39"/>
      <c r="F38" s="17"/>
      <c r="G38" s="17"/>
      <c r="H38" s="19"/>
      <c r="I38" s="19"/>
      <c r="J38" s="19">
        <f t="shared" si="0"/>
        <v>0</v>
      </c>
      <c r="K38" s="28">
        <f t="shared" si="5"/>
        <v>0</v>
      </c>
      <c r="L38" s="19"/>
      <c r="M38" s="7" t="str">
        <f t="shared" si="1"/>
        <v/>
      </c>
      <c r="N38" s="22" t="str">
        <f t="shared" si="2"/>
        <v/>
      </c>
      <c r="O38" s="22" t="str">
        <f t="shared" ca="1" si="6"/>
        <v/>
      </c>
      <c r="P38" s="19" t="str">
        <f t="shared" si="3"/>
        <v/>
      </c>
      <c r="Q38" s="19">
        <f t="shared" si="4"/>
        <v>0</v>
      </c>
    </row>
    <row r="39" spans="1:22" ht="15.9" customHeight="1" x14ac:dyDescent="0.25">
      <c r="A39" s="16">
        <v>29</v>
      </c>
      <c r="B39" s="17"/>
      <c r="C39" s="38"/>
      <c r="D39" s="17"/>
      <c r="E39" s="39"/>
      <c r="F39" s="17"/>
      <c r="G39" s="17"/>
      <c r="H39" s="19"/>
      <c r="I39" s="19"/>
      <c r="J39" s="19">
        <f t="shared" si="0"/>
        <v>0</v>
      </c>
      <c r="K39" s="28">
        <f t="shared" si="5"/>
        <v>0</v>
      </c>
      <c r="L39" s="19"/>
      <c r="M39" s="7" t="str">
        <f t="shared" si="1"/>
        <v/>
      </c>
      <c r="N39" s="22" t="str">
        <f t="shared" si="2"/>
        <v/>
      </c>
      <c r="O39" s="22" t="str">
        <f t="shared" ca="1" si="6"/>
        <v/>
      </c>
      <c r="P39" s="19" t="str">
        <f t="shared" si="3"/>
        <v/>
      </c>
      <c r="Q39" s="19">
        <f t="shared" si="4"/>
        <v>0</v>
      </c>
    </row>
    <row r="40" spans="1:22" ht="15.9" customHeight="1" thickBot="1" x14ac:dyDescent="0.3">
      <c r="A40" s="16">
        <v>30</v>
      </c>
      <c r="B40" s="17"/>
      <c r="C40" s="38"/>
      <c r="D40" s="17"/>
      <c r="E40" s="39"/>
      <c r="F40" s="17"/>
      <c r="G40" s="17"/>
      <c r="H40" s="19"/>
      <c r="I40" s="19"/>
      <c r="J40" s="19">
        <f t="shared" si="0"/>
        <v>0</v>
      </c>
      <c r="K40" s="28">
        <f t="shared" si="5"/>
        <v>0</v>
      </c>
      <c r="L40" s="19"/>
      <c r="M40" s="7" t="str">
        <f t="shared" si="1"/>
        <v/>
      </c>
      <c r="N40" s="22" t="str">
        <f t="shared" si="2"/>
        <v/>
      </c>
      <c r="O40" s="22" t="str">
        <f t="shared" ca="1" si="6"/>
        <v/>
      </c>
      <c r="P40" s="19" t="str">
        <f t="shared" si="3"/>
        <v/>
      </c>
      <c r="Q40" s="19">
        <f t="shared" si="4"/>
        <v>0</v>
      </c>
    </row>
    <row r="41" spans="1:22" ht="15.9" customHeight="1" thickTop="1" thickBot="1" x14ac:dyDescent="0.35">
      <c r="A41" s="94" t="s">
        <v>28</v>
      </c>
      <c r="G41" s="14" t="s">
        <v>12</v>
      </c>
      <c r="H41" s="13">
        <f>SUM(H11:H40)</f>
        <v>0</v>
      </c>
      <c r="I41" s="15"/>
      <c r="J41" s="13">
        <f>SUM(J11:J40)</f>
        <v>0</v>
      </c>
      <c r="K41" s="13">
        <f>SUM(K11:K40)</f>
        <v>0</v>
      </c>
      <c r="L41" s="13">
        <f>SUM(L11:L40)</f>
        <v>0</v>
      </c>
      <c r="M41" s="13">
        <f>SUM(M11:M40)</f>
        <v>0</v>
      </c>
      <c r="N41" s="13">
        <f t="shared" ref="N41:P41" si="7">SUM(N11:N40)</f>
        <v>0</v>
      </c>
      <c r="O41" s="13">
        <f t="shared" ca="1" si="7"/>
        <v>0</v>
      </c>
      <c r="P41" s="13">
        <f t="shared" si="7"/>
        <v>0</v>
      </c>
    </row>
    <row r="42" spans="1:22" ht="15.9" customHeight="1" thickTop="1" x14ac:dyDescent="0.25"/>
    <row r="45" spans="1:22" ht="15.9" hidden="1" customHeight="1" thickTop="1" x14ac:dyDescent="0.25">
      <c r="A45" s="64" t="s">
        <v>29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6"/>
      <c r="N45" s="20"/>
      <c r="O45" s="20"/>
      <c r="P45" s="20"/>
      <c r="Q45" s="20"/>
    </row>
    <row r="46" spans="1:22" ht="15.9" hidden="1" customHeight="1" x14ac:dyDescent="0.25">
      <c r="A46" s="53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67"/>
      <c r="N46" s="20"/>
      <c r="O46" s="20"/>
      <c r="P46" s="20"/>
      <c r="Q46" s="20"/>
    </row>
    <row r="47" spans="1:22" ht="15.9" hidden="1" customHeight="1" x14ac:dyDescent="0.25">
      <c r="A47" s="53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67"/>
      <c r="N47" s="20"/>
      <c r="O47" s="20"/>
      <c r="P47" s="20"/>
      <c r="Q47" s="20"/>
    </row>
    <row r="48" spans="1:22" ht="15.9" hidden="1" customHeight="1" x14ac:dyDescent="0.25">
      <c r="A48" s="53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67"/>
      <c r="N48" s="20"/>
      <c r="O48" s="20"/>
      <c r="P48" s="20"/>
      <c r="Q48" s="20"/>
    </row>
    <row r="49" spans="1:17" ht="15.9" hidden="1" customHeight="1" x14ac:dyDescent="0.25">
      <c r="A49" s="53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67"/>
      <c r="N49" s="20"/>
      <c r="O49" s="20"/>
      <c r="P49" s="20"/>
      <c r="Q49" s="20"/>
    </row>
    <row r="50" spans="1:17" ht="15.9" hidden="1" customHeight="1" thickBot="1" x14ac:dyDescent="0.3">
      <c r="A50" s="53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67"/>
      <c r="N50" s="20"/>
      <c r="O50" s="20"/>
      <c r="P50" s="20"/>
      <c r="Q50" s="20"/>
    </row>
    <row r="51" spans="1:17" ht="15.9" hidden="1" customHeight="1" thickTop="1" x14ac:dyDescent="0.25">
      <c r="A51" s="68" t="s">
        <v>23</v>
      </c>
      <c r="B51" s="69"/>
      <c r="C51" s="69"/>
      <c r="D51" s="69"/>
      <c r="E51" s="69"/>
      <c r="F51" s="70"/>
      <c r="G51" s="68" t="s">
        <v>24</v>
      </c>
      <c r="H51" s="69"/>
      <c r="I51" s="69"/>
      <c r="J51" s="70"/>
      <c r="K51" s="71" t="s">
        <v>25</v>
      </c>
      <c r="L51" s="72"/>
      <c r="M51" s="72"/>
      <c r="N51" s="73"/>
      <c r="O51" s="20"/>
      <c r="P51" s="20"/>
      <c r="Q51" s="20"/>
    </row>
    <row r="52" spans="1:17" ht="15.9" hidden="1" customHeight="1" x14ac:dyDescent="0.25">
      <c r="A52" s="71">
        <f>A8</f>
        <v>0</v>
      </c>
      <c r="B52" s="72"/>
      <c r="C52" s="72"/>
      <c r="D52" s="72"/>
      <c r="E52" s="72"/>
      <c r="F52" s="73"/>
      <c r="G52" s="71">
        <f>G8</f>
        <v>0</v>
      </c>
      <c r="H52" s="72"/>
      <c r="I52" s="72"/>
      <c r="J52" s="73"/>
      <c r="K52" s="74">
        <f>K8</f>
        <v>0</v>
      </c>
      <c r="L52" s="75"/>
      <c r="M52" s="75"/>
      <c r="N52" s="76"/>
      <c r="O52" s="20"/>
      <c r="P52" s="20"/>
      <c r="Q52" s="20"/>
    </row>
    <row r="53" spans="1:17" ht="15.9" hidden="1" customHeight="1" x14ac:dyDescent="0.25">
      <c r="A53" s="77" t="s">
        <v>7</v>
      </c>
      <c r="B53" s="63" t="s">
        <v>0</v>
      </c>
      <c r="C53" s="79" t="s">
        <v>22</v>
      </c>
      <c r="D53" s="63" t="s">
        <v>1</v>
      </c>
      <c r="E53" s="63" t="s">
        <v>21</v>
      </c>
      <c r="F53" s="63" t="s">
        <v>8</v>
      </c>
      <c r="G53" s="59" t="s">
        <v>2</v>
      </c>
      <c r="H53" s="59" t="s">
        <v>3</v>
      </c>
      <c r="I53" s="59" t="s">
        <v>20</v>
      </c>
      <c r="J53" s="59" t="s">
        <v>4</v>
      </c>
      <c r="K53" s="59" t="s">
        <v>5</v>
      </c>
      <c r="L53" s="59" t="s">
        <v>6</v>
      </c>
      <c r="M53" s="61" t="s">
        <v>9</v>
      </c>
      <c r="N53" s="54" t="s">
        <v>10</v>
      </c>
      <c r="O53" s="54" t="s">
        <v>11</v>
      </c>
      <c r="P53" s="54" t="s">
        <v>12</v>
      </c>
      <c r="Q53" s="54" t="s">
        <v>13</v>
      </c>
    </row>
    <row r="54" spans="1:17" ht="15.9" hidden="1" customHeight="1" x14ac:dyDescent="0.25">
      <c r="A54" s="78"/>
      <c r="B54" s="60"/>
      <c r="C54" s="62"/>
      <c r="D54" s="60"/>
      <c r="E54" s="60"/>
      <c r="F54" s="60"/>
      <c r="G54" s="60"/>
      <c r="H54" s="60"/>
      <c r="I54" s="60"/>
      <c r="J54" s="60"/>
      <c r="K54" s="60"/>
      <c r="L54" s="60"/>
      <c r="M54" s="62"/>
      <c r="N54" s="55"/>
      <c r="O54" s="55"/>
      <c r="P54" s="55"/>
      <c r="Q54" s="55"/>
    </row>
    <row r="55" spans="1:17" ht="15.9" hidden="1" customHeight="1" x14ac:dyDescent="0.25">
      <c r="A55" s="32"/>
      <c r="B55" s="56" t="s">
        <v>30</v>
      </c>
      <c r="C55" s="57"/>
      <c r="D55" s="57"/>
      <c r="E55" s="57"/>
      <c r="F55" s="58"/>
      <c r="G55" s="33"/>
      <c r="H55" s="34"/>
      <c r="I55" s="34"/>
      <c r="J55" s="34">
        <f>J41</f>
        <v>0</v>
      </c>
      <c r="K55" s="35">
        <f>K41</f>
        <v>0</v>
      </c>
      <c r="L55" s="34">
        <f>L41</f>
        <v>0</v>
      </c>
      <c r="M55" s="36">
        <f>M41</f>
        <v>0</v>
      </c>
      <c r="N55" s="37"/>
      <c r="O55" s="37"/>
      <c r="P55" s="34"/>
      <c r="Q55" s="34"/>
    </row>
    <row r="56" spans="1:17" ht="15.9" hidden="1" customHeight="1" x14ac:dyDescent="0.25">
      <c r="A56" s="16">
        <v>31</v>
      </c>
      <c r="B56" s="17"/>
      <c r="C56" s="38"/>
      <c r="D56" s="17"/>
      <c r="E56" s="39"/>
      <c r="F56" s="17"/>
      <c r="G56" s="17"/>
      <c r="H56" s="19"/>
      <c r="I56" s="19"/>
      <c r="J56" s="19">
        <f>H56*I56</f>
        <v>0</v>
      </c>
      <c r="K56" s="28">
        <f t="shared" ref="K56:K85" si="8">J56*$T$6%</f>
        <v>0</v>
      </c>
      <c r="L56" s="19"/>
      <c r="M56" s="7" t="str">
        <f t="shared" ref="M56" si="9">IF(B56="","",J56-(K56+L56))</f>
        <v/>
      </c>
      <c r="N56" s="22" t="str">
        <f>IF(B56="","",IF(F56=F40,0,IF(SUMIF($F$11:$F$176,F56,$M$11:$M$176)&gt;=280000,280,SUMIF($F$11:$F$176,F56,$M$11:$M$176)*0.001)))</f>
        <v/>
      </c>
      <c r="O56" s="22" t="str">
        <f t="shared" ref="O56" ca="1" si="10">IF(B56="","",IF(AND(WEEKDAY(TODAY()-1,2)=7,E56=TODAY()-31),0,IF(AND(WEEKDAY(TODAY()-2,2)=6,E56=TODAY()-31),0,IF(AND(WEEKDAY(TODAY()-2,2)=6,E56=TODAY()-32),0,IF(E56&gt;=TODAY()-30,0,IF(AND(DAY(E56)=DAY($T$1),E56&gt;TODAY()-56),0,N56/2))))))</f>
        <v/>
      </c>
      <c r="P56" s="19" t="str">
        <f t="shared" ref="P56" si="11">IF(B56="","",N56+O56)</f>
        <v/>
      </c>
      <c r="Q56" s="19">
        <f t="shared" ref="Q56:Q85" si="12">IF(SUMIF($F$11:$F$176,F56,$O$11:$O$176)&gt;0,G56&amp;" "&amp;"CEZA",G56)</f>
        <v>0</v>
      </c>
    </row>
    <row r="57" spans="1:17" ht="15.9" hidden="1" customHeight="1" x14ac:dyDescent="0.25">
      <c r="A57" s="16">
        <v>32</v>
      </c>
      <c r="B57" s="17"/>
      <c r="C57" s="38"/>
      <c r="D57" s="17"/>
      <c r="E57" s="39"/>
      <c r="F57" s="17"/>
      <c r="G57" s="17"/>
      <c r="H57" s="19"/>
      <c r="I57" s="19"/>
      <c r="J57" s="19">
        <f>H57*I57</f>
        <v>0</v>
      </c>
      <c r="K57" s="28">
        <f t="shared" si="8"/>
        <v>0</v>
      </c>
      <c r="L57" s="19"/>
      <c r="M57" s="7" t="str">
        <f t="shared" ref="M57:M85" si="13">IF(B57="","",J57-(K57+L57))</f>
        <v/>
      </c>
      <c r="N57" s="22" t="str">
        <f t="shared" ref="N57:N85" si="14">IF(B57="","",IF(F57=F56,0,IF(SUMIF($F$11:$F$176,F57,$M$11:$M$176)&gt;=280000,280,SUMIF($F$11:$F$176,F57,$M$11:$M$176)*0.001)))</f>
        <v/>
      </c>
      <c r="O57" s="22" t="str">
        <f t="shared" ref="O57:O85" ca="1" si="15">IF(B57="","",IF(AND(WEEKDAY(TODAY()-1,2)=7,E57=TODAY()-31),0,IF(AND(WEEKDAY(TODAY()-2,2)=6,E57=TODAY()-31),0,IF(AND(WEEKDAY(TODAY()-2,2)=6,E57=TODAY()-32),0,IF(E57&gt;=TODAY()-30,0,IF(AND(DAY(E57)=DAY($T$1),E57&gt;TODAY()-56),0,N57/2))))))</f>
        <v/>
      </c>
      <c r="P57" s="19" t="str">
        <f t="shared" ref="P57:P85" si="16">IF(B57="","",N57+O57)</f>
        <v/>
      </c>
      <c r="Q57" s="19">
        <f t="shared" si="12"/>
        <v>0</v>
      </c>
    </row>
    <row r="58" spans="1:17" ht="15.9" hidden="1" customHeight="1" x14ac:dyDescent="0.25">
      <c r="A58" s="16">
        <v>33</v>
      </c>
      <c r="B58" s="17"/>
      <c r="C58" s="38"/>
      <c r="D58" s="17"/>
      <c r="E58" s="39"/>
      <c r="F58" s="17"/>
      <c r="G58" s="17"/>
      <c r="H58" s="19"/>
      <c r="I58" s="19"/>
      <c r="J58" s="19">
        <f t="shared" ref="J58:J85" si="17">H58*I58</f>
        <v>0</v>
      </c>
      <c r="K58" s="30">
        <f t="shared" si="8"/>
        <v>0</v>
      </c>
      <c r="L58" s="19"/>
      <c r="M58" s="31" t="str">
        <f t="shared" si="13"/>
        <v/>
      </c>
      <c r="N58" s="22" t="str">
        <f t="shared" si="14"/>
        <v/>
      </c>
      <c r="O58" s="22" t="str">
        <f t="shared" ca="1" si="15"/>
        <v/>
      </c>
      <c r="P58" s="19" t="str">
        <f t="shared" si="16"/>
        <v/>
      </c>
      <c r="Q58" s="19">
        <f t="shared" si="12"/>
        <v>0</v>
      </c>
    </row>
    <row r="59" spans="1:17" ht="15.9" hidden="1" customHeight="1" x14ac:dyDescent="0.25">
      <c r="A59" s="16">
        <v>34</v>
      </c>
      <c r="B59" s="17"/>
      <c r="C59" s="38"/>
      <c r="D59" s="17"/>
      <c r="E59" s="39"/>
      <c r="F59" s="17"/>
      <c r="G59" s="17"/>
      <c r="H59" s="19"/>
      <c r="I59" s="19"/>
      <c r="J59" s="19">
        <f t="shared" si="17"/>
        <v>0</v>
      </c>
      <c r="K59" s="28">
        <f t="shared" si="8"/>
        <v>0</v>
      </c>
      <c r="L59" s="19"/>
      <c r="M59" s="7" t="str">
        <f t="shared" si="13"/>
        <v/>
      </c>
      <c r="N59" s="22" t="str">
        <f t="shared" si="14"/>
        <v/>
      </c>
      <c r="O59" s="22" t="str">
        <f t="shared" ca="1" si="15"/>
        <v/>
      </c>
      <c r="P59" s="19" t="str">
        <f t="shared" si="16"/>
        <v/>
      </c>
      <c r="Q59" s="19">
        <f t="shared" si="12"/>
        <v>0</v>
      </c>
    </row>
    <row r="60" spans="1:17" ht="15.9" hidden="1" customHeight="1" x14ac:dyDescent="0.25">
      <c r="A60" s="16">
        <v>35</v>
      </c>
      <c r="B60" s="17"/>
      <c r="C60" s="38"/>
      <c r="D60" s="17"/>
      <c r="E60" s="39"/>
      <c r="F60" s="17"/>
      <c r="G60" s="17"/>
      <c r="H60" s="19"/>
      <c r="I60" s="19"/>
      <c r="J60" s="19">
        <f t="shared" si="17"/>
        <v>0</v>
      </c>
      <c r="K60" s="28">
        <f t="shared" si="8"/>
        <v>0</v>
      </c>
      <c r="L60" s="19"/>
      <c r="M60" s="7" t="str">
        <f t="shared" si="13"/>
        <v/>
      </c>
      <c r="N60" s="22" t="str">
        <f t="shared" si="14"/>
        <v/>
      </c>
      <c r="O60" s="22" t="str">
        <f t="shared" ca="1" si="15"/>
        <v/>
      </c>
      <c r="P60" s="19" t="str">
        <f t="shared" si="16"/>
        <v/>
      </c>
      <c r="Q60" s="19">
        <f t="shared" si="12"/>
        <v>0</v>
      </c>
    </row>
    <row r="61" spans="1:17" ht="15.9" hidden="1" customHeight="1" x14ac:dyDescent="0.25">
      <c r="A61" s="16">
        <v>36</v>
      </c>
      <c r="B61" s="17"/>
      <c r="C61" s="38"/>
      <c r="D61" s="17"/>
      <c r="E61" s="39"/>
      <c r="F61" s="17"/>
      <c r="G61" s="17"/>
      <c r="H61" s="19"/>
      <c r="I61" s="19"/>
      <c r="J61" s="19">
        <f t="shared" si="17"/>
        <v>0</v>
      </c>
      <c r="K61" s="28">
        <f t="shared" si="8"/>
        <v>0</v>
      </c>
      <c r="L61" s="19"/>
      <c r="M61" s="7" t="str">
        <f t="shared" si="13"/>
        <v/>
      </c>
      <c r="N61" s="22" t="str">
        <f t="shared" si="14"/>
        <v/>
      </c>
      <c r="O61" s="22" t="str">
        <f t="shared" ca="1" si="15"/>
        <v/>
      </c>
      <c r="P61" s="19" t="str">
        <f t="shared" si="16"/>
        <v/>
      </c>
      <c r="Q61" s="19">
        <f t="shared" si="12"/>
        <v>0</v>
      </c>
    </row>
    <row r="62" spans="1:17" ht="15.9" hidden="1" customHeight="1" x14ac:dyDescent="0.25">
      <c r="A62" s="16">
        <v>37</v>
      </c>
      <c r="B62" s="17"/>
      <c r="C62" s="38"/>
      <c r="D62" s="17"/>
      <c r="E62" s="39"/>
      <c r="F62" s="17"/>
      <c r="G62" s="17"/>
      <c r="H62" s="19"/>
      <c r="I62" s="19"/>
      <c r="J62" s="19">
        <f t="shared" si="17"/>
        <v>0</v>
      </c>
      <c r="K62" s="28">
        <f t="shared" si="8"/>
        <v>0</v>
      </c>
      <c r="L62" s="19"/>
      <c r="M62" s="7" t="str">
        <f t="shared" si="13"/>
        <v/>
      </c>
      <c r="N62" s="22" t="str">
        <f t="shared" si="14"/>
        <v/>
      </c>
      <c r="O62" s="22" t="str">
        <f t="shared" ca="1" si="15"/>
        <v/>
      </c>
      <c r="P62" s="19" t="str">
        <f t="shared" si="16"/>
        <v/>
      </c>
      <c r="Q62" s="19">
        <f t="shared" si="12"/>
        <v>0</v>
      </c>
    </row>
    <row r="63" spans="1:17" ht="15.9" hidden="1" customHeight="1" x14ac:dyDescent="0.25">
      <c r="A63" s="16">
        <v>38</v>
      </c>
      <c r="B63" s="17"/>
      <c r="C63" s="38"/>
      <c r="D63" s="17"/>
      <c r="E63" s="39"/>
      <c r="F63" s="17"/>
      <c r="G63" s="17"/>
      <c r="H63" s="19"/>
      <c r="I63" s="19"/>
      <c r="J63" s="19">
        <f t="shared" si="17"/>
        <v>0</v>
      </c>
      <c r="K63" s="28">
        <f t="shared" si="8"/>
        <v>0</v>
      </c>
      <c r="L63" s="19"/>
      <c r="M63" s="7" t="str">
        <f t="shared" si="13"/>
        <v/>
      </c>
      <c r="N63" s="22" t="str">
        <f t="shared" si="14"/>
        <v/>
      </c>
      <c r="O63" s="22" t="str">
        <f t="shared" ca="1" si="15"/>
        <v/>
      </c>
      <c r="P63" s="19" t="str">
        <f t="shared" si="16"/>
        <v/>
      </c>
      <c r="Q63" s="19">
        <f t="shared" si="12"/>
        <v>0</v>
      </c>
    </row>
    <row r="64" spans="1:17" ht="15.9" hidden="1" customHeight="1" x14ac:dyDescent="0.25">
      <c r="A64" s="16">
        <v>39</v>
      </c>
      <c r="B64" s="17"/>
      <c r="C64" s="38"/>
      <c r="D64" s="17"/>
      <c r="E64" s="39"/>
      <c r="F64" s="17"/>
      <c r="G64" s="17"/>
      <c r="H64" s="19"/>
      <c r="I64" s="19"/>
      <c r="J64" s="19">
        <f t="shared" si="17"/>
        <v>0</v>
      </c>
      <c r="K64" s="28">
        <f t="shared" si="8"/>
        <v>0</v>
      </c>
      <c r="L64" s="19"/>
      <c r="M64" s="7" t="str">
        <f t="shared" si="13"/>
        <v/>
      </c>
      <c r="N64" s="22" t="str">
        <f t="shared" si="14"/>
        <v/>
      </c>
      <c r="O64" s="22" t="str">
        <f t="shared" ca="1" si="15"/>
        <v/>
      </c>
      <c r="P64" s="19" t="str">
        <f t="shared" si="16"/>
        <v/>
      </c>
      <c r="Q64" s="19">
        <f t="shared" si="12"/>
        <v>0</v>
      </c>
    </row>
    <row r="65" spans="1:17" ht="15.9" hidden="1" customHeight="1" x14ac:dyDescent="0.25">
      <c r="A65" s="16">
        <v>40</v>
      </c>
      <c r="B65" s="17"/>
      <c r="C65" s="38"/>
      <c r="D65" s="17"/>
      <c r="E65" s="39"/>
      <c r="F65" s="17"/>
      <c r="G65" s="17"/>
      <c r="H65" s="19"/>
      <c r="I65" s="19"/>
      <c r="J65" s="19">
        <f t="shared" si="17"/>
        <v>0</v>
      </c>
      <c r="K65" s="28">
        <f t="shared" si="8"/>
        <v>0</v>
      </c>
      <c r="L65" s="19"/>
      <c r="M65" s="7" t="str">
        <f t="shared" si="13"/>
        <v/>
      </c>
      <c r="N65" s="22" t="str">
        <f t="shared" si="14"/>
        <v/>
      </c>
      <c r="O65" s="22" t="str">
        <f t="shared" ca="1" si="15"/>
        <v/>
      </c>
      <c r="P65" s="19" t="str">
        <f t="shared" si="16"/>
        <v/>
      </c>
      <c r="Q65" s="19">
        <f t="shared" si="12"/>
        <v>0</v>
      </c>
    </row>
    <row r="66" spans="1:17" ht="15.9" hidden="1" customHeight="1" x14ac:dyDescent="0.25">
      <c r="A66" s="16">
        <v>41</v>
      </c>
      <c r="B66" s="17"/>
      <c r="C66" s="38"/>
      <c r="D66" s="17"/>
      <c r="E66" s="39"/>
      <c r="F66" s="17"/>
      <c r="G66" s="17"/>
      <c r="H66" s="19"/>
      <c r="I66" s="19"/>
      <c r="J66" s="19">
        <f t="shared" si="17"/>
        <v>0</v>
      </c>
      <c r="K66" s="28">
        <f t="shared" si="8"/>
        <v>0</v>
      </c>
      <c r="L66" s="19"/>
      <c r="M66" s="7" t="str">
        <f t="shared" si="13"/>
        <v/>
      </c>
      <c r="N66" s="22" t="str">
        <f t="shared" si="14"/>
        <v/>
      </c>
      <c r="O66" s="22" t="str">
        <f t="shared" ca="1" si="15"/>
        <v/>
      </c>
      <c r="P66" s="19" t="str">
        <f t="shared" si="16"/>
        <v/>
      </c>
      <c r="Q66" s="19">
        <f t="shared" si="12"/>
        <v>0</v>
      </c>
    </row>
    <row r="67" spans="1:17" ht="15.9" hidden="1" customHeight="1" x14ac:dyDescent="0.25">
      <c r="A67" s="16">
        <v>42</v>
      </c>
      <c r="B67" s="17"/>
      <c r="C67" s="38"/>
      <c r="D67" s="17"/>
      <c r="E67" s="39"/>
      <c r="F67" s="17"/>
      <c r="G67" s="17"/>
      <c r="H67" s="19"/>
      <c r="I67" s="19"/>
      <c r="J67" s="19">
        <f t="shared" si="17"/>
        <v>0</v>
      </c>
      <c r="K67" s="28">
        <f t="shared" si="8"/>
        <v>0</v>
      </c>
      <c r="L67" s="19"/>
      <c r="M67" s="7" t="str">
        <f t="shared" si="13"/>
        <v/>
      </c>
      <c r="N67" s="22" t="str">
        <f t="shared" si="14"/>
        <v/>
      </c>
      <c r="O67" s="22" t="str">
        <f t="shared" ca="1" si="15"/>
        <v/>
      </c>
      <c r="P67" s="19" t="str">
        <f t="shared" si="16"/>
        <v/>
      </c>
      <c r="Q67" s="19">
        <f t="shared" si="12"/>
        <v>0</v>
      </c>
    </row>
    <row r="68" spans="1:17" ht="15.9" hidden="1" customHeight="1" x14ac:dyDescent="0.25">
      <c r="A68" s="16">
        <v>43</v>
      </c>
      <c r="B68" s="17"/>
      <c r="C68" s="38"/>
      <c r="D68" s="17"/>
      <c r="E68" s="39"/>
      <c r="F68" s="17"/>
      <c r="G68" s="17"/>
      <c r="H68" s="19"/>
      <c r="I68" s="19"/>
      <c r="J68" s="19">
        <f t="shared" si="17"/>
        <v>0</v>
      </c>
      <c r="K68" s="28">
        <f t="shared" si="8"/>
        <v>0</v>
      </c>
      <c r="L68" s="19"/>
      <c r="M68" s="7" t="str">
        <f t="shared" si="13"/>
        <v/>
      </c>
      <c r="N68" s="22" t="str">
        <f t="shared" si="14"/>
        <v/>
      </c>
      <c r="O68" s="22" t="str">
        <f t="shared" ca="1" si="15"/>
        <v/>
      </c>
      <c r="P68" s="19" t="str">
        <f t="shared" si="16"/>
        <v/>
      </c>
      <c r="Q68" s="19">
        <f t="shared" si="12"/>
        <v>0</v>
      </c>
    </row>
    <row r="69" spans="1:17" ht="15.9" hidden="1" customHeight="1" x14ac:dyDescent="0.25">
      <c r="A69" s="16">
        <v>44</v>
      </c>
      <c r="B69" s="17"/>
      <c r="C69" s="38"/>
      <c r="D69" s="17"/>
      <c r="E69" s="39"/>
      <c r="F69" s="17"/>
      <c r="G69" s="17"/>
      <c r="H69" s="19"/>
      <c r="I69" s="19"/>
      <c r="J69" s="19">
        <f t="shared" si="17"/>
        <v>0</v>
      </c>
      <c r="K69" s="28">
        <f t="shared" si="8"/>
        <v>0</v>
      </c>
      <c r="L69" s="19"/>
      <c r="M69" s="7" t="str">
        <f t="shared" si="13"/>
        <v/>
      </c>
      <c r="N69" s="22" t="str">
        <f t="shared" si="14"/>
        <v/>
      </c>
      <c r="O69" s="22" t="str">
        <f t="shared" ca="1" si="15"/>
        <v/>
      </c>
      <c r="P69" s="19" t="str">
        <f t="shared" si="16"/>
        <v/>
      </c>
      <c r="Q69" s="19">
        <f t="shared" si="12"/>
        <v>0</v>
      </c>
    </row>
    <row r="70" spans="1:17" ht="15.9" hidden="1" customHeight="1" x14ac:dyDescent="0.25">
      <c r="A70" s="16">
        <v>45</v>
      </c>
      <c r="B70" s="17"/>
      <c r="C70" s="38"/>
      <c r="D70" s="17"/>
      <c r="E70" s="39"/>
      <c r="F70" s="17"/>
      <c r="G70" s="17"/>
      <c r="H70" s="19"/>
      <c r="I70" s="19"/>
      <c r="J70" s="19">
        <f t="shared" si="17"/>
        <v>0</v>
      </c>
      <c r="K70" s="28">
        <f t="shared" si="8"/>
        <v>0</v>
      </c>
      <c r="L70" s="19"/>
      <c r="M70" s="7" t="str">
        <f t="shared" si="13"/>
        <v/>
      </c>
      <c r="N70" s="22" t="str">
        <f t="shared" si="14"/>
        <v/>
      </c>
      <c r="O70" s="22" t="str">
        <f t="shared" ca="1" si="15"/>
        <v/>
      </c>
      <c r="P70" s="19" t="str">
        <f t="shared" si="16"/>
        <v/>
      </c>
      <c r="Q70" s="19">
        <f t="shared" si="12"/>
        <v>0</v>
      </c>
    </row>
    <row r="71" spans="1:17" ht="15.9" hidden="1" customHeight="1" x14ac:dyDescent="0.25">
      <c r="A71" s="16">
        <v>46</v>
      </c>
      <c r="B71" s="17"/>
      <c r="C71" s="38"/>
      <c r="D71" s="17"/>
      <c r="E71" s="39"/>
      <c r="F71" s="17"/>
      <c r="G71" s="17"/>
      <c r="H71" s="19"/>
      <c r="I71" s="19"/>
      <c r="J71" s="19">
        <f t="shared" si="17"/>
        <v>0</v>
      </c>
      <c r="K71" s="28">
        <f t="shared" si="8"/>
        <v>0</v>
      </c>
      <c r="L71" s="19"/>
      <c r="M71" s="7" t="str">
        <f t="shared" si="13"/>
        <v/>
      </c>
      <c r="N71" s="22" t="str">
        <f t="shared" si="14"/>
        <v/>
      </c>
      <c r="O71" s="22" t="str">
        <f t="shared" ca="1" si="15"/>
        <v/>
      </c>
      <c r="P71" s="19" t="str">
        <f t="shared" si="16"/>
        <v/>
      </c>
      <c r="Q71" s="19">
        <f t="shared" si="12"/>
        <v>0</v>
      </c>
    </row>
    <row r="72" spans="1:17" ht="15.9" hidden="1" customHeight="1" x14ac:dyDescent="0.25">
      <c r="A72" s="16">
        <v>47</v>
      </c>
      <c r="B72" s="17"/>
      <c r="C72" s="38"/>
      <c r="D72" s="17"/>
      <c r="E72" s="39"/>
      <c r="F72" s="17"/>
      <c r="G72" s="17"/>
      <c r="H72" s="19"/>
      <c r="I72" s="19"/>
      <c r="J72" s="19">
        <f t="shared" si="17"/>
        <v>0</v>
      </c>
      <c r="K72" s="28">
        <f t="shared" si="8"/>
        <v>0</v>
      </c>
      <c r="L72" s="19"/>
      <c r="M72" s="7" t="str">
        <f t="shared" si="13"/>
        <v/>
      </c>
      <c r="N72" s="22" t="str">
        <f t="shared" si="14"/>
        <v/>
      </c>
      <c r="O72" s="22" t="str">
        <f t="shared" ca="1" si="15"/>
        <v/>
      </c>
      <c r="P72" s="19" t="str">
        <f t="shared" si="16"/>
        <v/>
      </c>
      <c r="Q72" s="19">
        <f t="shared" si="12"/>
        <v>0</v>
      </c>
    </row>
    <row r="73" spans="1:17" ht="15.9" hidden="1" customHeight="1" x14ac:dyDescent="0.25">
      <c r="A73" s="16">
        <v>48</v>
      </c>
      <c r="B73" s="17"/>
      <c r="C73" s="38"/>
      <c r="D73" s="17"/>
      <c r="E73" s="39"/>
      <c r="F73" s="17"/>
      <c r="G73" s="17"/>
      <c r="H73" s="19"/>
      <c r="I73" s="19"/>
      <c r="J73" s="19">
        <f t="shared" si="17"/>
        <v>0</v>
      </c>
      <c r="K73" s="28">
        <f t="shared" si="8"/>
        <v>0</v>
      </c>
      <c r="L73" s="19"/>
      <c r="M73" s="7" t="str">
        <f t="shared" si="13"/>
        <v/>
      </c>
      <c r="N73" s="22" t="str">
        <f t="shared" si="14"/>
        <v/>
      </c>
      <c r="O73" s="22" t="str">
        <f t="shared" ca="1" si="15"/>
        <v/>
      </c>
      <c r="P73" s="19" t="str">
        <f t="shared" si="16"/>
        <v/>
      </c>
      <c r="Q73" s="19">
        <f t="shared" si="12"/>
        <v>0</v>
      </c>
    </row>
    <row r="74" spans="1:17" ht="15.9" hidden="1" customHeight="1" x14ac:dyDescent="0.25">
      <c r="A74" s="16">
        <v>49</v>
      </c>
      <c r="B74" s="17"/>
      <c r="C74" s="38"/>
      <c r="D74" s="17"/>
      <c r="E74" s="39"/>
      <c r="F74" s="17"/>
      <c r="G74" s="17"/>
      <c r="H74" s="19"/>
      <c r="I74" s="19"/>
      <c r="J74" s="19">
        <f t="shared" si="17"/>
        <v>0</v>
      </c>
      <c r="K74" s="28">
        <f t="shared" si="8"/>
        <v>0</v>
      </c>
      <c r="L74" s="19"/>
      <c r="M74" s="7" t="str">
        <f t="shared" si="13"/>
        <v/>
      </c>
      <c r="N74" s="22" t="str">
        <f t="shared" si="14"/>
        <v/>
      </c>
      <c r="O74" s="22" t="str">
        <f t="shared" ca="1" si="15"/>
        <v/>
      </c>
      <c r="P74" s="19" t="str">
        <f t="shared" si="16"/>
        <v/>
      </c>
      <c r="Q74" s="19">
        <f t="shared" si="12"/>
        <v>0</v>
      </c>
    </row>
    <row r="75" spans="1:17" ht="15.9" hidden="1" customHeight="1" x14ac:dyDescent="0.25">
      <c r="A75" s="16">
        <v>50</v>
      </c>
      <c r="B75" s="17"/>
      <c r="C75" s="38"/>
      <c r="D75" s="17"/>
      <c r="E75" s="39"/>
      <c r="F75" s="17"/>
      <c r="G75" s="17"/>
      <c r="H75" s="19"/>
      <c r="I75" s="19"/>
      <c r="J75" s="19">
        <f t="shared" si="17"/>
        <v>0</v>
      </c>
      <c r="K75" s="28">
        <f t="shared" si="8"/>
        <v>0</v>
      </c>
      <c r="L75" s="19"/>
      <c r="M75" s="7" t="str">
        <f t="shared" si="13"/>
        <v/>
      </c>
      <c r="N75" s="22" t="str">
        <f t="shared" si="14"/>
        <v/>
      </c>
      <c r="O75" s="22" t="str">
        <f t="shared" ca="1" si="15"/>
        <v/>
      </c>
      <c r="P75" s="19" t="str">
        <f t="shared" si="16"/>
        <v/>
      </c>
      <c r="Q75" s="19">
        <f t="shared" si="12"/>
        <v>0</v>
      </c>
    </row>
    <row r="76" spans="1:17" ht="15.9" hidden="1" customHeight="1" x14ac:dyDescent="0.25">
      <c r="A76" s="16">
        <v>51</v>
      </c>
      <c r="B76" s="17"/>
      <c r="C76" s="38"/>
      <c r="D76" s="17"/>
      <c r="E76" s="39"/>
      <c r="F76" s="17"/>
      <c r="G76" s="17"/>
      <c r="H76" s="19"/>
      <c r="I76" s="19"/>
      <c r="J76" s="19">
        <f t="shared" si="17"/>
        <v>0</v>
      </c>
      <c r="K76" s="28">
        <f t="shared" si="8"/>
        <v>0</v>
      </c>
      <c r="L76" s="19"/>
      <c r="M76" s="7" t="str">
        <f t="shared" si="13"/>
        <v/>
      </c>
      <c r="N76" s="22" t="str">
        <f t="shared" si="14"/>
        <v/>
      </c>
      <c r="O76" s="22" t="str">
        <f t="shared" ca="1" si="15"/>
        <v/>
      </c>
      <c r="P76" s="19" t="str">
        <f t="shared" si="16"/>
        <v/>
      </c>
      <c r="Q76" s="19">
        <f t="shared" si="12"/>
        <v>0</v>
      </c>
    </row>
    <row r="77" spans="1:17" ht="15.9" hidden="1" customHeight="1" x14ac:dyDescent="0.25">
      <c r="A77" s="16">
        <v>52</v>
      </c>
      <c r="B77" s="17"/>
      <c r="C77" s="38"/>
      <c r="D77" s="17"/>
      <c r="E77" s="39"/>
      <c r="F77" s="17"/>
      <c r="G77" s="17"/>
      <c r="H77" s="19"/>
      <c r="I77" s="19"/>
      <c r="J77" s="19">
        <f t="shared" si="17"/>
        <v>0</v>
      </c>
      <c r="K77" s="28">
        <f t="shared" si="8"/>
        <v>0</v>
      </c>
      <c r="L77" s="19"/>
      <c r="M77" s="7" t="str">
        <f t="shared" si="13"/>
        <v/>
      </c>
      <c r="N77" s="22" t="str">
        <f t="shared" si="14"/>
        <v/>
      </c>
      <c r="O77" s="22" t="str">
        <f t="shared" ca="1" si="15"/>
        <v/>
      </c>
      <c r="P77" s="19" t="str">
        <f t="shared" si="16"/>
        <v/>
      </c>
      <c r="Q77" s="19">
        <f t="shared" si="12"/>
        <v>0</v>
      </c>
    </row>
    <row r="78" spans="1:17" ht="15.9" hidden="1" customHeight="1" x14ac:dyDescent="0.25">
      <c r="A78" s="16">
        <v>53</v>
      </c>
      <c r="B78" s="17"/>
      <c r="C78" s="38"/>
      <c r="D78" s="17"/>
      <c r="E78" s="39"/>
      <c r="F78" s="17"/>
      <c r="G78" s="17"/>
      <c r="H78" s="19"/>
      <c r="I78" s="19"/>
      <c r="J78" s="19">
        <f t="shared" si="17"/>
        <v>0</v>
      </c>
      <c r="K78" s="28">
        <f t="shared" si="8"/>
        <v>0</v>
      </c>
      <c r="L78" s="19"/>
      <c r="M78" s="7" t="str">
        <f t="shared" si="13"/>
        <v/>
      </c>
      <c r="N78" s="22" t="str">
        <f t="shared" si="14"/>
        <v/>
      </c>
      <c r="O78" s="22" t="str">
        <f t="shared" ca="1" si="15"/>
        <v/>
      </c>
      <c r="P78" s="19" t="str">
        <f t="shared" si="16"/>
        <v/>
      </c>
      <c r="Q78" s="19">
        <f t="shared" si="12"/>
        <v>0</v>
      </c>
    </row>
    <row r="79" spans="1:17" ht="15.9" hidden="1" customHeight="1" x14ac:dyDescent="0.25">
      <c r="A79" s="16">
        <v>54</v>
      </c>
      <c r="B79" s="17"/>
      <c r="C79" s="38"/>
      <c r="D79" s="17"/>
      <c r="E79" s="39"/>
      <c r="F79" s="17"/>
      <c r="G79" s="17"/>
      <c r="H79" s="19"/>
      <c r="I79" s="19"/>
      <c r="J79" s="19">
        <f t="shared" si="17"/>
        <v>0</v>
      </c>
      <c r="K79" s="28">
        <f t="shared" si="8"/>
        <v>0</v>
      </c>
      <c r="L79" s="19"/>
      <c r="M79" s="7" t="str">
        <f t="shared" si="13"/>
        <v/>
      </c>
      <c r="N79" s="22" t="str">
        <f t="shared" si="14"/>
        <v/>
      </c>
      <c r="O79" s="22" t="str">
        <f t="shared" ca="1" si="15"/>
        <v/>
      </c>
      <c r="P79" s="19" t="str">
        <f t="shared" si="16"/>
        <v/>
      </c>
      <c r="Q79" s="19">
        <f t="shared" si="12"/>
        <v>0</v>
      </c>
    </row>
    <row r="80" spans="1:17" ht="15.9" hidden="1" customHeight="1" x14ac:dyDescent="0.25">
      <c r="A80" s="16">
        <v>55</v>
      </c>
      <c r="B80" s="17"/>
      <c r="C80" s="38"/>
      <c r="D80" s="17"/>
      <c r="E80" s="39"/>
      <c r="F80" s="17"/>
      <c r="G80" s="17"/>
      <c r="H80" s="19"/>
      <c r="I80" s="19"/>
      <c r="J80" s="19">
        <f t="shared" si="17"/>
        <v>0</v>
      </c>
      <c r="K80" s="28">
        <f t="shared" si="8"/>
        <v>0</v>
      </c>
      <c r="L80" s="19"/>
      <c r="M80" s="7" t="str">
        <f t="shared" si="13"/>
        <v/>
      </c>
      <c r="N80" s="22" t="str">
        <f t="shared" si="14"/>
        <v/>
      </c>
      <c r="O80" s="22" t="str">
        <f t="shared" ca="1" si="15"/>
        <v/>
      </c>
      <c r="P80" s="19" t="str">
        <f t="shared" si="16"/>
        <v/>
      </c>
      <c r="Q80" s="19">
        <f t="shared" si="12"/>
        <v>0</v>
      </c>
    </row>
    <row r="81" spans="1:17" ht="15.9" hidden="1" customHeight="1" x14ac:dyDescent="0.25">
      <c r="A81" s="16">
        <v>56</v>
      </c>
      <c r="B81" s="17"/>
      <c r="C81" s="38"/>
      <c r="D81" s="17"/>
      <c r="E81" s="39"/>
      <c r="F81" s="17"/>
      <c r="G81" s="17"/>
      <c r="H81" s="19"/>
      <c r="I81" s="19"/>
      <c r="J81" s="19">
        <f t="shared" si="17"/>
        <v>0</v>
      </c>
      <c r="K81" s="28">
        <f t="shared" si="8"/>
        <v>0</v>
      </c>
      <c r="L81" s="19"/>
      <c r="M81" s="7" t="str">
        <f t="shared" si="13"/>
        <v/>
      </c>
      <c r="N81" s="22" t="str">
        <f t="shared" si="14"/>
        <v/>
      </c>
      <c r="O81" s="22" t="str">
        <f t="shared" ca="1" si="15"/>
        <v/>
      </c>
      <c r="P81" s="19" t="str">
        <f t="shared" si="16"/>
        <v/>
      </c>
      <c r="Q81" s="19">
        <f t="shared" si="12"/>
        <v>0</v>
      </c>
    </row>
    <row r="82" spans="1:17" ht="15.9" hidden="1" customHeight="1" x14ac:dyDescent="0.25">
      <c r="A82" s="16">
        <v>57</v>
      </c>
      <c r="B82" s="17"/>
      <c r="C82" s="38"/>
      <c r="D82" s="17"/>
      <c r="E82" s="39"/>
      <c r="F82" s="17"/>
      <c r="G82" s="17"/>
      <c r="H82" s="19"/>
      <c r="I82" s="19"/>
      <c r="J82" s="19">
        <f t="shared" si="17"/>
        <v>0</v>
      </c>
      <c r="K82" s="28">
        <f t="shared" si="8"/>
        <v>0</v>
      </c>
      <c r="L82" s="19"/>
      <c r="M82" s="7" t="str">
        <f t="shared" si="13"/>
        <v/>
      </c>
      <c r="N82" s="22" t="str">
        <f t="shared" si="14"/>
        <v/>
      </c>
      <c r="O82" s="22" t="str">
        <f t="shared" ca="1" si="15"/>
        <v/>
      </c>
      <c r="P82" s="19" t="str">
        <f t="shared" si="16"/>
        <v/>
      </c>
      <c r="Q82" s="19">
        <f t="shared" si="12"/>
        <v>0</v>
      </c>
    </row>
    <row r="83" spans="1:17" ht="15.9" hidden="1" customHeight="1" x14ac:dyDescent="0.25">
      <c r="A83" s="16">
        <v>58</v>
      </c>
      <c r="B83" s="17"/>
      <c r="C83" s="38"/>
      <c r="D83" s="17"/>
      <c r="E83" s="39"/>
      <c r="F83" s="17"/>
      <c r="G83" s="17"/>
      <c r="H83" s="19"/>
      <c r="I83" s="19"/>
      <c r="J83" s="19">
        <f t="shared" si="17"/>
        <v>0</v>
      </c>
      <c r="K83" s="28">
        <f t="shared" si="8"/>
        <v>0</v>
      </c>
      <c r="L83" s="19"/>
      <c r="M83" s="7" t="str">
        <f t="shared" si="13"/>
        <v/>
      </c>
      <c r="N83" s="22" t="str">
        <f t="shared" si="14"/>
        <v/>
      </c>
      <c r="O83" s="22" t="str">
        <f t="shared" ca="1" si="15"/>
        <v/>
      </c>
      <c r="P83" s="19" t="str">
        <f t="shared" si="16"/>
        <v/>
      </c>
      <c r="Q83" s="19">
        <f t="shared" si="12"/>
        <v>0</v>
      </c>
    </row>
    <row r="84" spans="1:17" ht="15.9" hidden="1" customHeight="1" x14ac:dyDescent="0.25">
      <c r="A84" s="16">
        <v>59</v>
      </c>
      <c r="B84" s="17"/>
      <c r="C84" s="38"/>
      <c r="D84" s="17"/>
      <c r="E84" s="39"/>
      <c r="F84" s="17"/>
      <c r="G84" s="17"/>
      <c r="H84" s="19"/>
      <c r="I84" s="19"/>
      <c r="J84" s="19">
        <f t="shared" si="17"/>
        <v>0</v>
      </c>
      <c r="K84" s="28">
        <f t="shared" si="8"/>
        <v>0</v>
      </c>
      <c r="L84" s="19"/>
      <c r="M84" s="7" t="str">
        <f t="shared" si="13"/>
        <v/>
      </c>
      <c r="N84" s="22" t="str">
        <f t="shared" si="14"/>
        <v/>
      </c>
      <c r="O84" s="22" t="str">
        <f t="shared" ca="1" si="15"/>
        <v/>
      </c>
      <c r="P84" s="19" t="str">
        <f t="shared" si="16"/>
        <v/>
      </c>
      <c r="Q84" s="19">
        <f t="shared" si="12"/>
        <v>0</v>
      </c>
    </row>
    <row r="85" spans="1:17" ht="15.9" hidden="1" customHeight="1" thickBot="1" x14ac:dyDescent="0.3">
      <c r="A85" s="16">
        <v>60</v>
      </c>
      <c r="B85" s="17"/>
      <c r="C85" s="38"/>
      <c r="D85" s="17"/>
      <c r="E85" s="39"/>
      <c r="F85" s="17"/>
      <c r="G85" s="17"/>
      <c r="H85" s="19"/>
      <c r="I85" s="19"/>
      <c r="J85" s="19">
        <f t="shared" si="17"/>
        <v>0</v>
      </c>
      <c r="K85" s="28">
        <f t="shared" si="8"/>
        <v>0</v>
      </c>
      <c r="L85" s="19"/>
      <c r="M85" s="7" t="str">
        <f t="shared" si="13"/>
        <v/>
      </c>
      <c r="N85" s="22" t="str">
        <f t="shared" si="14"/>
        <v/>
      </c>
      <c r="O85" s="22" t="str">
        <f t="shared" ca="1" si="15"/>
        <v/>
      </c>
      <c r="P85" s="19" t="str">
        <f t="shared" si="16"/>
        <v/>
      </c>
      <c r="Q85" s="19">
        <f t="shared" si="12"/>
        <v>0</v>
      </c>
    </row>
    <row r="86" spans="1:17" ht="15.9" hidden="1" customHeight="1" thickTop="1" thickBot="1" x14ac:dyDescent="0.35">
      <c r="A86" s="29" t="s">
        <v>28</v>
      </c>
      <c r="G86" s="14" t="s">
        <v>12</v>
      </c>
      <c r="H86" s="13">
        <f>SUM(H56:H85)</f>
        <v>0</v>
      </c>
      <c r="I86" s="15"/>
      <c r="J86" s="13">
        <f>SUM(J55:J85)</f>
        <v>0</v>
      </c>
      <c r="K86" s="13">
        <f t="shared" ref="K86" si="18">SUM(K55:K85)</f>
        <v>0</v>
      </c>
      <c r="L86" s="13">
        <f>SUM(L55:L85)</f>
        <v>0</v>
      </c>
      <c r="M86" s="13">
        <f>SUM(M55:M85)</f>
        <v>0</v>
      </c>
      <c r="N86" s="23">
        <f>SUM(N56:N85)</f>
        <v>0</v>
      </c>
      <c r="O86" s="23">
        <f t="shared" ref="O86:P86" ca="1" si="19">SUM(O56:O85)</f>
        <v>0</v>
      </c>
      <c r="P86" s="23">
        <f t="shared" si="19"/>
        <v>0</v>
      </c>
    </row>
    <row r="87" spans="1:17" ht="15.9" hidden="1" customHeight="1" thickTop="1" x14ac:dyDescent="0.25"/>
    <row r="88" spans="1:17" ht="15.9" hidden="1" customHeight="1" x14ac:dyDescent="0.25"/>
    <row r="89" spans="1:17" ht="15.9" hidden="1" customHeight="1" thickBot="1" x14ac:dyDescent="0.3"/>
    <row r="90" spans="1:17" ht="15.9" hidden="1" customHeight="1" thickTop="1" x14ac:dyDescent="0.25">
      <c r="A90" s="64" t="s">
        <v>29</v>
      </c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6"/>
      <c r="N90" s="20"/>
      <c r="O90" s="20"/>
      <c r="P90" s="20"/>
      <c r="Q90" s="20"/>
    </row>
    <row r="91" spans="1:17" ht="15.9" hidden="1" customHeight="1" x14ac:dyDescent="0.25">
      <c r="A91" s="53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67"/>
      <c r="N91" s="20"/>
      <c r="O91" s="20"/>
      <c r="P91" s="20"/>
      <c r="Q91" s="20"/>
    </row>
    <row r="92" spans="1:17" ht="15.9" hidden="1" customHeight="1" x14ac:dyDescent="0.25">
      <c r="A92" s="53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67"/>
      <c r="N92" s="20"/>
      <c r="O92" s="20"/>
      <c r="P92" s="20"/>
      <c r="Q92" s="20"/>
    </row>
    <row r="93" spans="1:17" ht="15.9" hidden="1" customHeight="1" x14ac:dyDescent="0.25">
      <c r="A93" s="53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67"/>
      <c r="N93" s="20"/>
      <c r="O93" s="20"/>
      <c r="P93" s="20"/>
      <c r="Q93" s="20"/>
    </row>
    <row r="94" spans="1:17" ht="15.9" hidden="1" customHeight="1" x14ac:dyDescent="0.25">
      <c r="A94" s="53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67"/>
      <c r="N94" s="20"/>
      <c r="O94" s="20"/>
      <c r="P94" s="20"/>
      <c r="Q94" s="20"/>
    </row>
    <row r="95" spans="1:17" ht="15.9" hidden="1" customHeight="1" thickBot="1" x14ac:dyDescent="0.3">
      <c r="A95" s="53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67"/>
      <c r="N95" s="20"/>
      <c r="O95" s="20"/>
      <c r="P95" s="20"/>
      <c r="Q95" s="20"/>
    </row>
    <row r="96" spans="1:17" ht="15.9" hidden="1" customHeight="1" thickTop="1" x14ac:dyDescent="0.25">
      <c r="A96" s="68" t="s">
        <v>23</v>
      </c>
      <c r="B96" s="69"/>
      <c r="C96" s="69"/>
      <c r="D96" s="69"/>
      <c r="E96" s="69"/>
      <c r="F96" s="70"/>
      <c r="G96" s="68" t="s">
        <v>24</v>
      </c>
      <c r="H96" s="69"/>
      <c r="I96" s="69"/>
      <c r="J96" s="70"/>
      <c r="K96" s="71" t="s">
        <v>25</v>
      </c>
      <c r="L96" s="72"/>
      <c r="M96" s="72"/>
      <c r="N96" s="73"/>
      <c r="O96" s="20"/>
      <c r="P96" s="20"/>
      <c r="Q96" s="20"/>
    </row>
    <row r="97" spans="1:17" ht="15.9" hidden="1" customHeight="1" x14ac:dyDescent="0.25">
      <c r="A97" s="71">
        <f>A8</f>
        <v>0</v>
      </c>
      <c r="B97" s="72"/>
      <c r="C97" s="72"/>
      <c r="D97" s="72"/>
      <c r="E97" s="72"/>
      <c r="F97" s="73"/>
      <c r="G97" s="71">
        <f>G8</f>
        <v>0</v>
      </c>
      <c r="H97" s="72"/>
      <c r="I97" s="72"/>
      <c r="J97" s="73"/>
      <c r="K97" s="74">
        <f>K8</f>
        <v>0</v>
      </c>
      <c r="L97" s="75"/>
      <c r="M97" s="75"/>
      <c r="N97" s="76"/>
      <c r="O97" s="20"/>
      <c r="P97" s="20"/>
      <c r="Q97" s="20"/>
    </row>
    <row r="98" spans="1:17" ht="15.9" hidden="1" customHeight="1" x14ac:dyDescent="0.25">
      <c r="A98" s="77" t="s">
        <v>7</v>
      </c>
      <c r="B98" s="63" t="s">
        <v>0</v>
      </c>
      <c r="C98" s="79" t="s">
        <v>22</v>
      </c>
      <c r="D98" s="63" t="s">
        <v>1</v>
      </c>
      <c r="E98" s="63" t="s">
        <v>21</v>
      </c>
      <c r="F98" s="63" t="s">
        <v>8</v>
      </c>
      <c r="G98" s="59" t="s">
        <v>2</v>
      </c>
      <c r="H98" s="59" t="s">
        <v>3</v>
      </c>
      <c r="I98" s="59" t="s">
        <v>20</v>
      </c>
      <c r="J98" s="59" t="s">
        <v>4</v>
      </c>
      <c r="K98" s="59" t="s">
        <v>5</v>
      </c>
      <c r="L98" s="59" t="s">
        <v>6</v>
      </c>
      <c r="M98" s="61" t="s">
        <v>9</v>
      </c>
      <c r="N98" s="54" t="s">
        <v>10</v>
      </c>
      <c r="O98" s="54" t="s">
        <v>11</v>
      </c>
      <c r="P98" s="54" t="s">
        <v>12</v>
      </c>
      <c r="Q98" s="54" t="s">
        <v>13</v>
      </c>
    </row>
    <row r="99" spans="1:17" ht="15.9" hidden="1" customHeight="1" x14ac:dyDescent="0.25">
      <c r="A99" s="78"/>
      <c r="B99" s="60"/>
      <c r="C99" s="62"/>
      <c r="D99" s="60"/>
      <c r="E99" s="60"/>
      <c r="F99" s="60"/>
      <c r="G99" s="60"/>
      <c r="H99" s="60"/>
      <c r="I99" s="60"/>
      <c r="J99" s="60"/>
      <c r="K99" s="60"/>
      <c r="L99" s="60"/>
      <c r="M99" s="62"/>
      <c r="N99" s="55"/>
      <c r="O99" s="55"/>
      <c r="P99" s="55"/>
      <c r="Q99" s="55"/>
    </row>
    <row r="100" spans="1:17" ht="15.9" hidden="1" customHeight="1" x14ac:dyDescent="0.25">
      <c r="A100" s="32"/>
      <c r="B100" s="56" t="s">
        <v>30</v>
      </c>
      <c r="C100" s="57"/>
      <c r="D100" s="57"/>
      <c r="E100" s="57"/>
      <c r="F100" s="58"/>
      <c r="G100" s="33"/>
      <c r="H100" s="34"/>
      <c r="I100" s="34"/>
      <c r="J100" s="34">
        <f>J86</f>
        <v>0</v>
      </c>
      <c r="K100" s="35">
        <f>K86</f>
        <v>0</v>
      </c>
      <c r="L100" s="34">
        <f>L86</f>
        <v>0</v>
      </c>
      <c r="M100" s="36">
        <f>M86</f>
        <v>0</v>
      </c>
      <c r="N100" s="37"/>
      <c r="O100" s="37"/>
      <c r="P100" s="34"/>
      <c r="Q100" s="34"/>
    </row>
    <row r="101" spans="1:17" ht="15.9" hidden="1" customHeight="1" x14ac:dyDescent="0.25">
      <c r="A101" s="16">
        <v>61</v>
      </c>
      <c r="B101" s="17"/>
      <c r="C101" s="18"/>
      <c r="D101" s="17"/>
      <c r="E101" s="39"/>
      <c r="F101" s="17"/>
      <c r="G101" s="17"/>
      <c r="H101" s="19"/>
      <c r="I101" s="19"/>
      <c r="J101" s="19">
        <f>H101*I101</f>
        <v>0</v>
      </c>
      <c r="K101" s="28">
        <f t="shared" ref="K101" si="20">J101*$T$6%</f>
        <v>0</v>
      </c>
      <c r="L101" s="19"/>
      <c r="M101" s="7" t="str">
        <f t="shared" ref="M101:M130" si="21">IF(B101="","",J101-(K101+L101))</f>
        <v/>
      </c>
      <c r="N101" s="22" t="str">
        <f>IF(B101="","",IF(F101=F85,0,IF(SUMIF($F$11:$F$176,F101,$M$11:$M$176)&gt;=280000,280,SUMIF($F$11:$F$176,F101,$M$11:$M$176)*0.001)))</f>
        <v/>
      </c>
      <c r="O101" s="22" t="str">
        <f t="shared" ref="O101:O130" ca="1" si="22">IF(B101="","",IF(AND(WEEKDAY(TODAY()-1,2)=7,E101=TODAY()-31),0,IF(AND(WEEKDAY(TODAY()-2,2)=6,E101=TODAY()-31),0,IF(AND(WEEKDAY(TODAY()-2,2)=6,E101=TODAY()-32),0,IF(E101&gt;=TODAY()-30,0,IF(AND(DAY(E101)=DAY($T$1),E101&gt;TODAY()-56),0,N101/2))))))</f>
        <v/>
      </c>
      <c r="P101" s="19" t="str">
        <f t="shared" ref="P101:P130" si="23">IF(B101="","",N101+O101)</f>
        <v/>
      </c>
      <c r="Q101" s="19">
        <f t="shared" ref="Q101:Q130" si="24">IF(SUMIF($F$11:$F$176,F101,$O$11:$O$176)&gt;0,G101&amp;" "&amp;"CEZA",G101)</f>
        <v>0</v>
      </c>
    </row>
    <row r="102" spans="1:17" ht="15.9" hidden="1" customHeight="1" x14ac:dyDescent="0.25">
      <c r="A102" s="16">
        <v>62</v>
      </c>
      <c r="B102" s="17"/>
      <c r="C102" s="18"/>
      <c r="D102" s="17"/>
      <c r="E102" s="39"/>
      <c r="F102" s="17"/>
      <c r="G102" s="17"/>
      <c r="H102" s="19"/>
      <c r="I102" s="19"/>
      <c r="J102" s="19">
        <f>H102*I102</f>
        <v>0</v>
      </c>
      <c r="K102" s="28">
        <f t="shared" ref="K102:K130" si="25">J102*$T$6%</f>
        <v>0</v>
      </c>
      <c r="L102" s="19"/>
      <c r="M102" s="7" t="str">
        <f t="shared" si="21"/>
        <v/>
      </c>
      <c r="N102" s="22" t="str">
        <f t="shared" ref="N102:N130" si="26">IF(B102="","",IF(F102=F101,0,IF(SUMIF($F$11:$F$176,F102,$M$11:$M$176)&gt;=280000,280,SUMIF($F$11:$F$176,F102,$M$11:$M$176)*0.001)))</f>
        <v/>
      </c>
      <c r="O102" s="22" t="str">
        <f t="shared" ca="1" si="22"/>
        <v/>
      </c>
      <c r="P102" s="19" t="str">
        <f t="shared" si="23"/>
        <v/>
      </c>
      <c r="Q102" s="19">
        <f t="shared" si="24"/>
        <v>0</v>
      </c>
    </row>
    <row r="103" spans="1:17" ht="15.9" hidden="1" customHeight="1" x14ac:dyDescent="0.25">
      <c r="A103" s="16">
        <v>63</v>
      </c>
      <c r="B103" s="17"/>
      <c r="C103" s="18"/>
      <c r="D103" s="17"/>
      <c r="E103" s="39"/>
      <c r="F103" s="17"/>
      <c r="G103" s="17"/>
      <c r="H103" s="19"/>
      <c r="I103" s="19"/>
      <c r="J103" s="19">
        <f t="shared" ref="J103:J130" si="27">H103*I103</f>
        <v>0</v>
      </c>
      <c r="K103" s="30">
        <f t="shared" si="25"/>
        <v>0</v>
      </c>
      <c r="L103" s="19"/>
      <c r="M103" s="31" t="str">
        <f t="shared" si="21"/>
        <v/>
      </c>
      <c r="N103" s="22" t="str">
        <f t="shared" si="26"/>
        <v/>
      </c>
      <c r="O103" s="22" t="str">
        <f t="shared" ca="1" si="22"/>
        <v/>
      </c>
      <c r="P103" s="19" t="str">
        <f t="shared" si="23"/>
        <v/>
      </c>
      <c r="Q103" s="19">
        <f t="shared" si="24"/>
        <v>0</v>
      </c>
    </row>
    <row r="104" spans="1:17" ht="15.9" hidden="1" customHeight="1" x14ac:dyDescent="0.25">
      <c r="A104" s="16">
        <v>64</v>
      </c>
      <c r="B104" s="17"/>
      <c r="C104" s="18"/>
      <c r="D104" s="17"/>
      <c r="E104" s="39"/>
      <c r="F104" s="17"/>
      <c r="G104" s="17"/>
      <c r="H104" s="19"/>
      <c r="I104" s="19"/>
      <c r="J104" s="19">
        <f t="shared" si="27"/>
        <v>0</v>
      </c>
      <c r="K104" s="28">
        <f t="shared" si="25"/>
        <v>0</v>
      </c>
      <c r="L104" s="19"/>
      <c r="M104" s="7" t="str">
        <f t="shared" si="21"/>
        <v/>
      </c>
      <c r="N104" s="22" t="str">
        <f t="shared" si="26"/>
        <v/>
      </c>
      <c r="O104" s="22" t="str">
        <f t="shared" ca="1" si="22"/>
        <v/>
      </c>
      <c r="P104" s="19" t="str">
        <f t="shared" si="23"/>
        <v/>
      </c>
      <c r="Q104" s="19">
        <f t="shared" si="24"/>
        <v>0</v>
      </c>
    </row>
    <row r="105" spans="1:17" ht="15.9" hidden="1" customHeight="1" x14ac:dyDescent="0.25">
      <c r="A105" s="16">
        <v>65</v>
      </c>
      <c r="B105" s="17"/>
      <c r="C105" s="18"/>
      <c r="D105" s="17"/>
      <c r="E105" s="39"/>
      <c r="F105" s="17"/>
      <c r="G105" s="17"/>
      <c r="H105" s="19"/>
      <c r="I105" s="19"/>
      <c r="J105" s="19">
        <f t="shared" si="27"/>
        <v>0</v>
      </c>
      <c r="K105" s="28">
        <f t="shared" si="25"/>
        <v>0</v>
      </c>
      <c r="L105" s="19"/>
      <c r="M105" s="7" t="str">
        <f t="shared" si="21"/>
        <v/>
      </c>
      <c r="N105" s="22" t="str">
        <f t="shared" si="26"/>
        <v/>
      </c>
      <c r="O105" s="22" t="str">
        <f t="shared" ca="1" si="22"/>
        <v/>
      </c>
      <c r="P105" s="19" t="str">
        <f t="shared" si="23"/>
        <v/>
      </c>
      <c r="Q105" s="19">
        <f t="shared" si="24"/>
        <v>0</v>
      </c>
    </row>
    <row r="106" spans="1:17" ht="15.9" hidden="1" customHeight="1" x14ac:dyDescent="0.25">
      <c r="A106" s="16">
        <v>66</v>
      </c>
      <c r="B106" s="17"/>
      <c r="C106" s="18"/>
      <c r="D106" s="17"/>
      <c r="E106" s="39"/>
      <c r="F106" s="17"/>
      <c r="G106" s="17"/>
      <c r="H106" s="19"/>
      <c r="I106" s="19"/>
      <c r="J106" s="19">
        <f t="shared" si="27"/>
        <v>0</v>
      </c>
      <c r="K106" s="28">
        <f t="shared" si="25"/>
        <v>0</v>
      </c>
      <c r="L106" s="19"/>
      <c r="M106" s="7" t="str">
        <f t="shared" si="21"/>
        <v/>
      </c>
      <c r="N106" s="22" t="str">
        <f t="shared" si="26"/>
        <v/>
      </c>
      <c r="O106" s="22" t="str">
        <f t="shared" ca="1" si="22"/>
        <v/>
      </c>
      <c r="P106" s="19" t="str">
        <f t="shared" si="23"/>
        <v/>
      </c>
      <c r="Q106" s="19">
        <f t="shared" si="24"/>
        <v>0</v>
      </c>
    </row>
    <row r="107" spans="1:17" ht="15.9" hidden="1" customHeight="1" x14ac:dyDescent="0.25">
      <c r="A107" s="16">
        <v>67</v>
      </c>
      <c r="B107" s="17"/>
      <c r="C107" s="18"/>
      <c r="D107" s="17"/>
      <c r="E107" s="39"/>
      <c r="F107" s="17"/>
      <c r="G107" s="17"/>
      <c r="H107" s="19"/>
      <c r="I107" s="19"/>
      <c r="J107" s="19">
        <f t="shared" si="27"/>
        <v>0</v>
      </c>
      <c r="K107" s="28">
        <f t="shared" si="25"/>
        <v>0</v>
      </c>
      <c r="L107" s="19"/>
      <c r="M107" s="7" t="str">
        <f t="shared" si="21"/>
        <v/>
      </c>
      <c r="N107" s="22" t="str">
        <f t="shared" si="26"/>
        <v/>
      </c>
      <c r="O107" s="22" t="str">
        <f t="shared" ca="1" si="22"/>
        <v/>
      </c>
      <c r="P107" s="19" t="str">
        <f t="shared" si="23"/>
        <v/>
      </c>
      <c r="Q107" s="19">
        <f t="shared" si="24"/>
        <v>0</v>
      </c>
    </row>
    <row r="108" spans="1:17" ht="15.9" hidden="1" customHeight="1" x14ac:dyDescent="0.25">
      <c r="A108" s="16">
        <v>68</v>
      </c>
      <c r="B108" s="17"/>
      <c r="C108" s="18"/>
      <c r="D108" s="17"/>
      <c r="E108" s="39"/>
      <c r="F108" s="17"/>
      <c r="G108" s="17"/>
      <c r="H108" s="19"/>
      <c r="I108" s="19"/>
      <c r="J108" s="19">
        <f t="shared" si="27"/>
        <v>0</v>
      </c>
      <c r="K108" s="28">
        <f t="shared" si="25"/>
        <v>0</v>
      </c>
      <c r="L108" s="19"/>
      <c r="M108" s="7" t="str">
        <f t="shared" si="21"/>
        <v/>
      </c>
      <c r="N108" s="22" t="str">
        <f t="shared" si="26"/>
        <v/>
      </c>
      <c r="O108" s="22" t="str">
        <f t="shared" ca="1" si="22"/>
        <v/>
      </c>
      <c r="P108" s="19" t="str">
        <f t="shared" si="23"/>
        <v/>
      </c>
      <c r="Q108" s="19">
        <f t="shared" si="24"/>
        <v>0</v>
      </c>
    </row>
    <row r="109" spans="1:17" ht="15.9" hidden="1" customHeight="1" x14ac:dyDescent="0.25">
      <c r="A109" s="16">
        <v>69</v>
      </c>
      <c r="B109" s="17"/>
      <c r="C109" s="18"/>
      <c r="D109" s="17"/>
      <c r="E109" s="39"/>
      <c r="F109" s="17"/>
      <c r="G109" s="17"/>
      <c r="H109" s="19"/>
      <c r="I109" s="19"/>
      <c r="J109" s="19">
        <f t="shared" si="27"/>
        <v>0</v>
      </c>
      <c r="K109" s="28">
        <f t="shared" si="25"/>
        <v>0</v>
      </c>
      <c r="L109" s="19"/>
      <c r="M109" s="7" t="str">
        <f t="shared" si="21"/>
        <v/>
      </c>
      <c r="N109" s="22" t="str">
        <f t="shared" si="26"/>
        <v/>
      </c>
      <c r="O109" s="22" t="str">
        <f t="shared" ca="1" si="22"/>
        <v/>
      </c>
      <c r="P109" s="19" t="str">
        <f t="shared" si="23"/>
        <v/>
      </c>
      <c r="Q109" s="19">
        <f t="shared" si="24"/>
        <v>0</v>
      </c>
    </row>
    <row r="110" spans="1:17" ht="15.9" hidden="1" customHeight="1" x14ac:dyDescent="0.25">
      <c r="A110" s="16">
        <v>70</v>
      </c>
      <c r="B110" s="17"/>
      <c r="C110" s="18"/>
      <c r="D110" s="17"/>
      <c r="E110" s="39"/>
      <c r="F110" s="17"/>
      <c r="G110" s="17"/>
      <c r="H110" s="19"/>
      <c r="I110" s="19"/>
      <c r="J110" s="19">
        <f t="shared" si="27"/>
        <v>0</v>
      </c>
      <c r="K110" s="28">
        <f t="shared" si="25"/>
        <v>0</v>
      </c>
      <c r="L110" s="19"/>
      <c r="M110" s="7" t="str">
        <f t="shared" si="21"/>
        <v/>
      </c>
      <c r="N110" s="22" t="str">
        <f t="shared" si="26"/>
        <v/>
      </c>
      <c r="O110" s="22" t="str">
        <f t="shared" ca="1" si="22"/>
        <v/>
      </c>
      <c r="P110" s="19" t="str">
        <f t="shared" si="23"/>
        <v/>
      </c>
      <c r="Q110" s="19">
        <f t="shared" si="24"/>
        <v>0</v>
      </c>
    </row>
    <row r="111" spans="1:17" ht="15.9" hidden="1" customHeight="1" x14ac:dyDescent="0.25">
      <c r="A111" s="16">
        <v>71</v>
      </c>
      <c r="B111" s="17"/>
      <c r="C111" s="18"/>
      <c r="D111" s="17"/>
      <c r="E111" s="39"/>
      <c r="F111" s="17"/>
      <c r="G111" s="17"/>
      <c r="H111" s="19"/>
      <c r="I111" s="19"/>
      <c r="J111" s="19">
        <f t="shared" si="27"/>
        <v>0</v>
      </c>
      <c r="K111" s="28">
        <f t="shared" si="25"/>
        <v>0</v>
      </c>
      <c r="L111" s="19"/>
      <c r="M111" s="7" t="str">
        <f t="shared" si="21"/>
        <v/>
      </c>
      <c r="N111" s="22" t="str">
        <f t="shared" si="26"/>
        <v/>
      </c>
      <c r="O111" s="22" t="str">
        <f t="shared" ca="1" si="22"/>
        <v/>
      </c>
      <c r="P111" s="19" t="str">
        <f t="shared" si="23"/>
        <v/>
      </c>
      <c r="Q111" s="19">
        <f t="shared" si="24"/>
        <v>0</v>
      </c>
    </row>
    <row r="112" spans="1:17" ht="15.9" hidden="1" customHeight="1" x14ac:dyDescent="0.25">
      <c r="A112" s="16">
        <v>72</v>
      </c>
      <c r="B112" s="17"/>
      <c r="C112" s="18"/>
      <c r="D112" s="17"/>
      <c r="E112" s="39"/>
      <c r="F112" s="17"/>
      <c r="G112" s="17"/>
      <c r="H112" s="19"/>
      <c r="I112" s="19"/>
      <c r="J112" s="19">
        <f t="shared" si="27"/>
        <v>0</v>
      </c>
      <c r="K112" s="28">
        <f t="shared" si="25"/>
        <v>0</v>
      </c>
      <c r="L112" s="19"/>
      <c r="M112" s="7" t="str">
        <f t="shared" si="21"/>
        <v/>
      </c>
      <c r="N112" s="22" t="str">
        <f t="shared" si="26"/>
        <v/>
      </c>
      <c r="O112" s="22" t="str">
        <f t="shared" ca="1" si="22"/>
        <v/>
      </c>
      <c r="P112" s="19" t="str">
        <f t="shared" si="23"/>
        <v/>
      </c>
      <c r="Q112" s="19">
        <f t="shared" si="24"/>
        <v>0</v>
      </c>
    </row>
    <row r="113" spans="1:17" ht="15.9" hidden="1" customHeight="1" x14ac:dyDescent="0.25">
      <c r="A113" s="16">
        <v>73</v>
      </c>
      <c r="B113" s="17"/>
      <c r="C113" s="18"/>
      <c r="D113" s="17"/>
      <c r="E113" s="39"/>
      <c r="F113" s="17"/>
      <c r="G113" s="17"/>
      <c r="H113" s="19"/>
      <c r="I113" s="19"/>
      <c r="J113" s="19">
        <f t="shared" si="27"/>
        <v>0</v>
      </c>
      <c r="K113" s="28">
        <f t="shared" si="25"/>
        <v>0</v>
      </c>
      <c r="L113" s="19"/>
      <c r="M113" s="7" t="str">
        <f t="shared" si="21"/>
        <v/>
      </c>
      <c r="N113" s="22" t="str">
        <f t="shared" si="26"/>
        <v/>
      </c>
      <c r="O113" s="22" t="str">
        <f t="shared" ca="1" si="22"/>
        <v/>
      </c>
      <c r="P113" s="19" t="str">
        <f t="shared" si="23"/>
        <v/>
      </c>
      <c r="Q113" s="19">
        <f t="shared" si="24"/>
        <v>0</v>
      </c>
    </row>
    <row r="114" spans="1:17" ht="15.9" hidden="1" customHeight="1" x14ac:dyDescent="0.25">
      <c r="A114" s="16">
        <v>74</v>
      </c>
      <c r="B114" s="17"/>
      <c r="C114" s="18"/>
      <c r="D114" s="17"/>
      <c r="E114" s="39"/>
      <c r="F114" s="17"/>
      <c r="G114" s="17"/>
      <c r="H114" s="19"/>
      <c r="I114" s="19"/>
      <c r="J114" s="19">
        <f t="shared" si="27"/>
        <v>0</v>
      </c>
      <c r="K114" s="28">
        <f t="shared" si="25"/>
        <v>0</v>
      </c>
      <c r="L114" s="19"/>
      <c r="M114" s="7" t="str">
        <f t="shared" si="21"/>
        <v/>
      </c>
      <c r="N114" s="22" t="str">
        <f t="shared" si="26"/>
        <v/>
      </c>
      <c r="O114" s="22" t="str">
        <f t="shared" ca="1" si="22"/>
        <v/>
      </c>
      <c r="P114" s="19" t="str">
        <f t="shared" si="23"/>
        <v/>
      </c>
      <c r="Q114" s="19">
        <f t="shared" si="24"/>
        <v>0</v>
      </c>
    </row>
    <row r="115" spans="1:17" ht="15.9" hidden="1" customHeight="1" x14ac:dyDescent="0.25">
      <c r="A115" s="16">
        <v>75</v>
      </c>
      <c r="B115" s="17"/>
      <c r="C115" s="18"/>
      <c r="D115" s="17"/>
      <c r="E115" s="39"/>
      <c r="F115" s="17"/>
      <c r="G115" s="17"/>
      <c r="H115" s="19"/>
      <c r="I115" s="19"/>
      <c r="J115" s="19">
        <f t="shared" si="27"/>
        <v>0</v>
      </c>
      <c r="K115" s="28">
        <f t="shared" si="25"/>
        <v>0</v>
      </c>
      <c r="L115" s="19"/>
      <c r="M115" s="7" t="str">
        <f t="shared" si="21"/>
        <v/>
      </c>
      <c r="N115" s="22" t="str">
        <f t="shared" si="26"/>
        <v/>
      </c>
      <c r="O115" s="22" t="str">
        <f t="shared" ca="1" si="22"/>
        <v/>
      </c>
      <c r="P115" s="19" t="str">
        <f t="shared" si="23"/>
        <v/>
      </c>
      <c r="Q115" s="19">
        <f t="shared" si="24"/>
        <v>0</v>
      </c>
    </row>
    <row r="116" spans="1:17" ht="15.9" hidden="1" customHeight="1" x14ac:dyDescent="0.25">
      <c r="A116" s="16">
        <v>76</v>
      </c>
      <c r="B116" s="17"/>
      <c r="C116" s="18"/>
      <c r="D116" s="17"/>
      <c r="E116" s="39"/>
      <c r="F116" s="17"/>
      <c r="G116" s="17"/>
      <c r="H116" s="19"/>
      <c r="I116" s="19"/>
      <c r="J116" s="19">
        <f t="shared" si="27"/>
        <v>0</v>
      </c>
      <c r="K116" s="28">
        <f t="shared" si="25"/>
        <v>0</v>
      </c>
      <c r="L116" s="19"/>
      <c r="M116" s="7" t="str">
        <f t="shared" si="21"/>
        <v/>
      </c>
      <c r="N116" s="22" t="str">
        <f t="shared" si="26"/>
        <v/>
      </c>
      <c r="O116" s="22" t="str">
        <f t="shared" ca="1" si="22"/>
        <v/>
      </c>
      <c r="P116" s="19" t="str">
        <f t="shared" si="23"/>
        <v/>
      </c>
      <c r="Q116" s="19">
        <f t="shared" si="24"/>
        <v>0</v>
      </c>
    </row>
    <row r="117" spans="1:17" ht="15.9" hidden="1" customHeight="1" x14ac:dyDescent="0.25">
      <c r="A117" s="16">
        <v>77</v>
      </c>
      <c r="B117" s="17"/>
      <c r="C117" s="18"/>
      <c r="D117" s="17"/>
      <c r="E117" s="39"/>
      <c r="F117" s="17"/>
      <c r="G117" s="17"/>
      <c r="H117" s="19"/>
      <c r="I117" s="19"/>
      <c r="J117" s="19">
        <f t="shared" si="27"/>
        <v>0</v>
      </c>
      <c r="K117" s="28">
        <f t="shared" si="25"/>
        <v>0</v>
      </c>
      <c r="L117" s="19"/>
      <c r="M117" s="7" t="str">
        <f t="shared" si="21"/>
        <v/>
      </c>
      <c r="N117" s="22" t="str">
        <f t="shared" si="26"/>
        <v/>
      </c>
      <c r="O117" s="22" t="str">
        <f t="shared" ca="1" si="22"/>
        <v/>
      </c>
      <c r="P117" s="19" t="str">
        <f t="shared" si="23"/>
        <v/>
      </c>
      <c r="Q117" s="19">
        <f t="shared" si="24"/>
        <v>0</v>
      </c>
    </row>
    <row r="118" spans="1:17" ht="15.9" hidden="1" customHeight="1" x14ac:dyDescent="0.25">
      <c r="A118" s="16">
        <v>78</v>
      </c>
      <c r="B118" s="17"/>
      <c r="C118" s="18"/>
      <c r="D118" s="17"/>
      <c r="E118" s="39"/>
      <c r="F118" s="17"/>
      <c r="G118" s="17"/>
      <c r="H118" s="19"/>
      <c r="I118" s="19"/>
      <c r="J118" s="19">
        <f t="shared" si="27"/>
        <v>0</v>
      </c>
      <c r="K118" s="28">
        <f t="shared" si="25"/>
        <v>0</v>
      </c>
      <c r="L118" s="19"/>
      <c r="M118" s="7" t="str">
        <f t="shared" si="21"/>
        <v/>
      </c>
      <c r="N118" s="22" t="str">
        <f t="shared" si="26"/>
        <v/>
      </c>
      <c r="O118" s="22" t="str">
        <f t="shared" ca="1" si="22"/>
        <v/>
      </c>
      <c r="P118" s="19" t="str">
        <f t="shared" si="23"/>
        <v/>
      </c>
      <c r="Q118" s="19">
        <f t="shared" si="24"/>
        <v>0</v>
      </c>
    </row>
    <row r="119" spans="1:17" ht="15.9" hidden="1" customHeight="1" x14ac:dyDescent="0.25">
      <c r="A119" s="16">
        <v>79</v>
      </c>
      <c r="B119" s="17"/>
      <c r="C119" s="18"/>
      <c r="D119" s="17"/>
      <c r="E119" s="39"/>
      <c r="F119" s="17"/>
      <c r="G119" s="17"/>
      <c r="H119" s="19"/>
      <c r="I119" s="19"/>
      <c r="J119" s="19">
        <f t="shared" si="27"/>
        <v>0</v>
      </c>
      <c r="K119" s="28">
        <f t="shared" si="25"/>
        <v>0</v>
      </c>
      <c r="L119" s="19"/>
      <c r="M119" s="7" t="str">
        <f t="shared" si="21"/>
        <v/>
      </c>
      <c r="N119" s="22" t="str">
        <f t="shared" si="26"/>
        <v/>
      </c>
      <c r="O119" s="22" t="str">
        <f t="shared" ca="1" si="22"/>
        <v/>
      </c>
      <c r="P119" s="19" t="str">
        <f t="shared" si="23"/>
        <v/>
      </c>
      <c r="Q119" s="19">
        <f t="shared" si="24"/>
        <v>0</v>
      </c>
    </row>
    <row r="120" spans="1:17" ht="15.9" hidden="1" customHeight="1" x14ac:dyDescent="0.25">
      <c r="A120" s="16">
        <v>80</v>
      </c>
      <c r="B120" s="17"/>
      <c r="C120" s="18"/>
      <c r="D120" s="17"/>
      <c r="E120" s="39"/>
      <c r="F120" s="17"/>
      <c r="G120" s="17"/>
      <c r="H120" s="19"/>
      <c r="I120" s="19"/>
      <c r="J120" s="19">
        <f t="shared" si="27"/>
        <v>0</v>
      </c>
      <c r="K120" s="28">
        <f t="shared" si="25"/>
        <v>0</v>
      </c>
      <c r="L120" s="19"/>
      <c r="M120" s="7" t="str">
        <f t="shared" si="21"/>
        <v/>
      </c>
      <c r="N120" s="22" t="str">
        <f t="shared" si="26"/>
        <v/>
      </c>
      <c r="O120" s="22" t="str">
        <f t="shared" ca="1" si="22"/>
        <v/>
      </c>
      <c r="P120" s="19" t="str">
        <f t="shared" si="23"/>
        <v/>
      </c>
      <c r="Q120" s="19">
        <f t="shared" si="24"/>
        <v>0</v>
      </c>
    </row>
    <row r="121" spans="1:17" ht="15.9" hidden="1" customHeight="1" x14ac:dyDescent="0.25">
      <c r="A121" s="16">
        <v>81</v>
      </c>
      <c r="B121" s="17"/>
      <c r="C121" s="18"/>
      <c r="D121" s="17"/>
      <c r="E121" s="39"/>
      <c r="F121" s="17"/>
      <c r="G121" s="17"/>
      <c r="H121" s="19"/>
      <c r="I121" s="19"/>
      <c r="J121" s="19">
        <f t="shared" si="27"/>
        <v>0</v>
      </c>
      <c r="K121" s="28">
        <f t="shared" si="25"/>
        <v>0</v>
      </c>
      <c r="L121" s="19"/>
      <c r="M121" s="7" t="str">
        <f t="shared" si="21"/>
        <v/>
      </c>
      <c r="N121" s="22" t="str">
        <f t="shared" si="26"/>
        <v/>
      </c>
      <c r="O121" s="22" t="str">
        <f t="shared" ca="1" si="22"/>
        <v/>
      </c>
      <c r="P121" s="19" t="str">
        <f t="shared" si="23"/>
        <v/>
      </c>
      <c r="Q121" s="19">
        <f t="shared" si="24"/>
        <v>0</v>
      </c>
    </row>
    <row r="122" spans="1:17" ht="15.9" hidden="1" customHeight="1" x14ac:dyDescent="0.25">
      <c r="A122" s="16">
        <v>82</v>
      </c>
      <c r="B122" s="17"/>
      <c r="C122" s="18"/>
      <c r="D122" s="17"/>
      <c r="E122" s="39"/>
      <c r="F122" s="17"/>
      <c r="G122" s="17"/>
      <c r="H122" s="19"/>
      <c r="I122" s="19"/>
      <c r="J122" s="19">
        <f t="shared" si="27"/>
        <v>0</v>
      </c>
      <c r="K122" s="28">
        <f t="shared" si="25"/>
        <v>0</v>
      </c>
      <c r="L122" s="19"/>
      <c r="M122" s="7" t="str">
        <f t="shared" si="21"/>
        <v/>
      </c>
      <c r="N122" s="22" t="str">
        <f t="shared" si="26"/>
        <v/>
      </c>
      <c r="O122" s="22" t="str">
        <f t="shared" ca="1" si="22"/>
        <v/>
      </c>
      <c r="P122" s="19" t="str">
        <f t="shared" si="23"/>
        <v/>
      </c>
      <c r="Q122" s="19">
        <f t="shared" si="24"/>
        <v>0</v>
      </c>
    </row>
    <row r="123" spans="1:17" ht="15.9" hidden="1" customHeight="1" x14ac:dyDescent="0.25">
      <c r="A123" s="16">
        <v>83</v>
      </c>
      <c r="B123" s="17"/>
      <c r="C123" s="18"/>
      <c r="D123" s="17"/>
      <c r="E123" s="39"/>
      <c r="F123" s="17"/>
      <c r="G123" s="17"/>
      <c r="H123" s="19"/>
      <c r="I123" s="19"/>
      <c r="J123" s="19">
        <f t="shared" si="27"/>
        <v>0</v>
      </c>
      <c r="K123" s="28">
        <f t="shared" si="25"/>
        <v>0</v>
      </c>
      <c r="L123" s="19"/>
      <c r="M123" s="7" t="str">
        <f t="shared" si="21"/>
        <v/>
      </c>
      <c r="N123" s="22" t="str">
        <f t="shared" si="26"/>
        <v/>
      </c>
      <c r="O123" s="22" t="str">
        <f t="shared" ca="1" si="22"/>
        <v/>
      </c>
      <c r="P123" s="19" t="str">
        <f t="shared" si="23"/>
        <v/>
      </c>
      <c r="Q123" s="19">
        <f t="shared" si="24"/>
        <v>0</v>
      </c>
    </row>
    <row r="124" spans="1:17" ht="15.9" hidden="1" customHeight="1" x14ac:dyDescent="0.25">
      <c r="A124" s="16">
        <v>84</v>
      </c>
      <c r="B124" s="17"/>
      <c r="C124" s="18"/>
      <c r="D124" s="17"/>
      <c r="E124" s="39"/>
      <c r="F124" s="17"/>
      <c r="G124" s="17"/>
      <c r="H124" s="19"/>
      <c r="I124" s="19"/>
      <c r="J124" s="19">
        <f t="shared" si="27"/>
        <v>0</v>
      </c>
      <c r="K124" s="28">
        <f t="shared" si="25"/>
        <v>0</v>
      </c>
      <c r="L124" s="19"/>
      <c r="M124" s="7" t="str">
        <f t="shared" si="21"/>
        <v/>
      </c>
      <c r="N124" s="22" t="str">
        <f t="shared" si="26"/>
        <v/>
      </c>
      <c r="O124" s="22" t="str">
        <f t="shared" ca="1" si="22"/>
        <v/>
      </c>
      <c r="P124" s="19" t="str">
        <f t="shared" si="23"/>
        <v/>
      </c>
      <c r="Q124" s="19">
        <f t="shared" si="24"/>
        <v>0</v>
      </c>
    </row>
    <row r="125" spans="1:17" ht="15.9" hidden="1" customHeight="1" x14ac:dyDescent="0.25">
      <c r="A125" s="16">
        <v>85</v>
      </c>
      <c r="B125" s="17"/>
      <c r="C125" s="18"/>
      <c r="D125" s="17"/>
      <c r="E125" s="39"/>
      <c r="F125" s="17"/>
      <c r="G125" s="17"/>
      <c r="H125" s="19"/>
      <c r="I125" s="19"/>
      <c r="J125" s="19">
        <f t="shared" si="27"/>
        <v>0</v>
      </c>
      <c r="K125" s="28">
        <f t="shared" si="25"/>
        <v>0</v>
      </c>
      <c r="L125" s="19"/>
      <c r="M125" s="7" t="str">
        <f t="shared" si="21"/>
        <v/>
      </c>
      <c r="N125" s="22" t="str">
        <f t="shared" si="26"/>
        <v/>
      </c>
      <c r="O125" s="22" t="str">
        <f t="shared" ca="1" si="22"/>
        <v/>
      </c>
      <c r="P125" s="19" t="str">
        <f t="shared" si="23"/>
        <v/>
      </c>
      <c r="Q125" s="19">
        <f t="shared" si="24"/>
        <v>0</v>
      </c>
    </row>
    <row r="126" spans="1:17" ht="15.9" hidden="1" customHeight="1" x14ac:dyDescent="0.25">
      <c r="A126" s="16">
        <v>86</v>
      </c>
      <c r="B126" s="17"/>
      <c r="C126" s="18"/>
      <c r="D126" s="17"/>
      <c r="E126" s="39"/>
      <c r="F126" s="17"/>
      <c r="G126" s="17"/>
      <c r="H126" s="19"/>
      <c r="I126" s="19"/>
      <c r="J126" s="19">
        <f t="shared" si="27"/>
        <v>0</v>
      </c>
      <c r="K126" s="28">
        <f t="shared" si="25"/>
        <v>0</v>
      </c>
      <c r="L126" s="19"/>
      <c r="M126" s="7" t="str">
        <f t="shared" si="21"/>
        <v/>
      </c>
      <c r="N126" s="22" t="str">
        <f t="shared" si="26"/>
        <v/>
      </c>
      <c r="O126" s="22" t="str">
        <f t="shared" ca="1" si="22"/>
        <v/>
      </c>
      <c r="P126" s="19" t="str">
        <f t="shared" si="23"/>
        <v/>
      </c>
      <c r="Q126" s="19">
        <f t="shared" si="24"/>
        <v>0</v>
      </c>
    </row>
    <row r="127" spans="1:17" ht="15.9" hidden="1" customHeight="1" x14ac:dyDescent="0.25">
      <c r="A127" s="16">
        <v>87</v>
      </c>
      <c r="B127" s="17"/>
      <c r="C127" s="18"/>
      <c r="D127" s="17"/>
      <c r="E127" s="39"/>
      <c r="F127" s="17"/>
      <c r="G127" s="17"/>
      <c r="H127" s="19"/>
      <c r="I127" s="19"/>
      <c r="J127" s="19">
        <f t="shared" si="27"/>
        <v>0</v>
      </c>
      <c r="K127" s="28">
        <f t="shared" si="25"/>
        <v>0</v>
      </c>
      <c r="L127" s="19"/>
      <c r="M127" s="7" t="str">
        <f t="shared" si="21"/>
        <v/>
      </c>
      <c r="N127" s="22" t="str">
        <f t="shared" si="26"/>
        <v/>
      </c>
      <c r="O127" s="22" t="str">
        <f t="shared" ca="1" si="22"/>
        <v/>
      </c>
      <c r="P127" s="19" t="str">
        <f t="shared" si="23"/>
        <v/>
      </c>
      <c r="Q127" s="19">
        <f t="shared" si="24"/>
        <v>0</v>
      </c>
    </row>
    <row r="128" spans="1:17" ht="15.9" hidden="1" customHeight="1" x14ac:dyDescent="0.25">
      <c r="A128" s="16">
        <v>88</v>
      </c>
      <c r="B128" s="17"/>
      <c r="C128" s="18"/>
      <c r="D128" s="17"/>
      <c r="E128" s="39"/>
      <c r="F128" s="17"/>
      <c r="G128" s="17"/>
      <c r="H128" s="19"/>
      <c r="I128" s="19"/>
      <c r="J128" s="19">
        <f t="shared" si="27"/>
        <v>0</v>
      </c>
      <c r="K128" s="28">
        <f t="shared" si="25"/>
        <v>0</v>
      </c>
      <c r="L128" s="19"/>
      <c r="M128" s="7" t="str">
        <f t="shared" si="21"/>
        <v/>
      </c>
      <c r="N128" s="22" t="str">
        <f t="shared" si="26"/>
        <v/>
      </c>
      <c r="O128" s="22" t="str">
        <f t="shared" ca="1" si="22"/>
        <v/>
      </c>
      <c r="P128" s="19" t="str">
        <f t="shared" si="23"/>
        <v/>
      </c>
      <c r="Q128" s="19">
        <f t="shared" si="24"/>
        <v>0</v>
      </c>
    </row>
    <row r="129" spans="1:17" ht="15.9" hidden="1" customHeight="1" x14ac:dyDescent="0.25">
      <c r="A129" s="16">
        <v>89</v>
      </c>
      <c r="B129" s="17"/>
      <c r="C129" s="18"/>
      <c r="D129" s="17"/>
      <c r="E129" s="39"/>
      <c r="F129" s="17"/>
      <c r="G129" s="17"/>
      <c r="H129" s="19"/>
      <c r="I129" s="19"/>
      <c r="J129" s="19">
        <f t="shared" si="27"/>
        <v>0</v>
      </c>
      <c r="K129" s="28">
        <f t="shared" si="25"/>
        <v>0</v>
      </c>
      <c r="L129" s="19"/>
      <c r="M129" s="7" t="str">
        <f t="shared" si="21"/>
        <v/>
      </c>
      <c r="N129" s="22" t="str">
        <f t="shared" si="26"/>
        <v/>
      </c>
      <c r="O129" s="22" t="str">
        <f t="shared" ca="1" si="22"/>
        <v/>
      </c>
      <c r="P129" s="19" t="str">
        <f t="shared" si="23"/>
        <v/>
      </c>
      <c r="Q129" s="19">
        <f t="shared" si="24"/>
        <v>0</v>
      </c>
    </row>
    <row r="130" spans="1:17" ht="15.9" hidden="1" customHeight="1" thickBot="1" x14ac:dyDescent="0.3">
      <c r="A130" s="16">
        <v>90</v>
      </c>
      <c r="B130" s="17"/>
      <c r="C130" s="18"/>
      <c r="D130" s="17"/>
      <c r="E130" s="39"/>
      <c r="F130" s="17"/>
      <c r="G130" s="17"/>
      <c r="H130" s="19"/>
      <c r="I130" s="19"/>
      <c r="J130" s="19">
        <f t="shared" si="27"/>
        <v>0</v>
      </c>
      <c r="K130" s="28">
        <f t="shared" si="25"/>
        <v>0</v>
      </c>
      <c r="L130" s="19"/>
      <c r="M130" s="7" t="str">
        <f t="shared" si="21"/>
        <v/>
      </c>
      <c r="N130" s="22" t="str">
        <f t="shared" si="26"/>
        <v/>
      </c>
      <c r="O130" s="22" t="str">
        <f t="shared" ca="1" si="22"/>
        <v/>
      </c>
      <c r="P130" s="19" t="str">
        <f t="shared" si="23"/>
        <v/>
      </c>
      <c r="Q130" s="19">
        <f t="shared" si="24"/>
        <v>0</v>
      </c>
    </row>
    <row r="131" spans="1:17" ht="15.9" hidden="1" customHeight="1" thickTop="1" thickBot="1" x14ac:dyDescent="0.35">
      <c r="A131" s="29" t="s">
        <v>28</v>
      </c>
      <c r="G131" s="14" t="s">
        <v>12</v>
      </c>
      <c r="H131" s="13">
        <f>SUM(H101:H130)</f>
        <v>0</v>
      </c>
      <c r="I131" s="15"/>
      <c r="J131" s="13">
        <f>SUM(J100:J130)</f>
        <v>0</v>
      </c>
      <c r="K131" s="13">
        <f>SUM(K100:K130)</f>
        <v>0</v>
      </c>
      <c r="L131" s="13">
        <f t="shared" ref="L131:M131" si="28">SUM(L100:L130)</f>
        <v>0</v>
      </c>
      <c r="M131" s="13">
        <f t="shared" si="28"/>
        <v>0</v>
      </c>
      <c r="N131" s="23">
        <f>SUM(N101:N130)</f>
        <v>0</v>
      </c>
      <c r="O131" s="23">
        <f ca="1">SUM(O101:O130)</f>
        <v>0</v>
      </c>
      <c r="P131" s="23">
        <f>SUM(P101:P130)</f>
        <v>0</v>
      </c>
    </row>
    <row r="132" spans="1:17" ht="15.9" hidden="1" customHeight="1" thickTop="1" x14ac:dyDescent="0.25"/>
    <row r="133" spans="1:17" ht="15.9" hidden="1" customHeight="1" x14ac:dyDescent="0.25"/>
    <row r="134" spans="1:17" ht="15.9" hidden="1" customHeight="1" x14ac:dyDescent="0.25"/>
    <row r="135" spans="1:17" ht="14.25" hidden="1" customHeight="1" thickBot="1" x14ac:dyDescent="0.3"/>
    <row r="136" spans="1:17" ht="15.9" hidden="1" customHeight="1" thickTop="1" x14ac:dyDescent="0.25">
      <c r="A136" s="64" t="s">
        <v>29</v>
      </c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6"/>
      <c r="N136" s="20"/>
      <c r="O136" s="20"/>
      <c r="P136" s="20"/>
      <c r="Q136" s="20"/>
    </row>
    <row r="137" spans="1:17" ht="15.9" hidden="1" customHeight="1" x14ac:dyDescent="0.25">
      <c r="A137" s="53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67"/>
      <c r="N137" s="20"/>
      <c r="O137" s="20"/>
      <c r="P137" s="20"/>
      <c r="Q137" s="20"/>
    </row>
    <row r="138" spans="1:17" ht="15.9" hidden="1" customHeight="1" x14ac:dyDescent="0.25">
      <c r="A138" s="53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67"/>
      <c r="N138" s="20"/>
      <c r="O138" s="20"/>
      <c r="P138" s="20"/>
      <c r="Q138" s="20"/>
    </row>
    <row r="139" spans="1:17" ht="15.9" hidden="1" customHeight="1" x14ac:dyDescent="0.25">
      <c r="A139" s="53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67"/>
      <c r="N139" s="20"/>
      <c r="O139" s="20"/>
      <c r="P139" s="20"/>
      <c r="Q139" s="20"/>
    </row>
    <row r="140" spans="1:17" ht="15.9" hidden="1" customHeight="1" x14ac:dyDescent="0.25">
      <c r="A140" s="53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67"/>
      <c r="N140" s="20"/>
      <c r="O140" s="20"/>
      <c r="P140" s="20"/>
      <c r="Q140" s="20"/>
    </row>
    <row r="141" spans="1:17" ht="15.9" hidden="1" customHeight="1" thickBot="1" x14ac:dyDescent="0.3">
      <c r="A141" s="53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67"/>
      <c r="N141" s="20"/>
      <c r="O141" s="20"/>
      <c r="P141" s="20"/>
      <c r="Q141" s="20"/>
    </row>
    <row r="142" spans="1:17" ht="15.9" hidden="1" customHeight="1" thickTop="1" x14ac:dyDescent="0.25">
      <c r="A142" s="68" t="s">
        <v>23</v>
      </c>
      <c r="B142" s="69"/>
      <c r="C142" s="69"/>
      <c r="D142" s="69"/>
      <c r="E142" s="69"/>
      <c r="F142" s="70"/>
      <c r="G142" s="68" t="s">
        <v>24</v>
      </c>
      <c r="H142" s="69"/>
      <c r="I142" s="69"/>
      <c r="J142" s="70"/>
      <c r="K142" s="71" t="s">
        <v>25</v>
      </c>
      <c r="L142" s="72"/>
      <c r="M142" s="72"/>
      <c r="N142" s="73"/>
      <c r="O142" s="20"/>
      <c r="P142" s="20"/>
      <c r="Q142" s="20"/>
    </row>
    <row r="143" spans="1:17" ht="15.9" hidden="1" customHeight="1" x14ac:dyDescent="0.25">
      <c r="A143" s="71">
        <f>A8</f>
        <v>0</v>
      </c>
      <c r="B143" s="72"/>
      <c r="C143" s="72"/>
      <c r="D143" s="72"/>
      <c r="E143" s="72"/>
      <c r="F143" s="73"/>
      <c r="G143" s="71">
        <f>G8</f>
        <v>0</v>
      </c>
      <c r="H143" s="72"/>
      <c r="I143" s="72"/>
      <c r="J143" s="73"/>
      <c r="K143" s="74">
        <f>K8</f>
        <v>0</v>
      </c>
      <c r="L143" s="75"/>
      <c r="M143" s="75"/>
      <c r="N143" s="76"/>
      <c r="O143" s="20"/>
      <c r="P143" s="20"/>
      <c r="Q143" s="20"/>
    </row>
    <row r="144" spans="1:17" ht="15.9" hidden="1" customHeight="1" x14ac:dyDescent="0.25">
      <c r="A144" s="77" t="s">
        <v>7</v>
      </c>
      <c r="B144" s="63" t="s">
        <v>0</v>
      </c>
      <c r="C144" s="79" t="s">
        <v>22</v>
      </c>
      <c r="D144" s="63" t="s">
        <v>1</v>
      </c>
      <c r="E144" s="63" t="s">
        <v>21</v>
      </c>
      <c r="F144" s="63" t="s">
        <v>8</v>
      </c>
      <c r="G144" s="59" t="s">
        <v>2</v>
      </c>
      <c r="H144" s="59" t="s">
        <v>3</v>
      </c>
      <c r="I144" s="59" t="s">
        <v>20</v>
      </c>
      <c r="J144" s="59" t="s">
        <v>4</v>
      </c>
      <c r="K144" s="59" t="s">
        <v>5</v>
      </c>
      <c r="L144" s="59" t="s">
        <v>6</v>
      </c>
      <c r="M144" s="61" t="s">
        <v>9</v>
      </c>
      <c r="N144" s="54" t="s">
        <v>10</v>
      </c>
      <c r="O144" s="54" t="s">
        <v>11</v>
      </c>
      <c r="P144" s="54" t="s">
        <v>12</v>
      </c>
      <c r="Q144" s="54" t="s">
        <v>13</v>
      </c>
    </row>
    <row r="145" spans="1:17" ht="15.9" hidden="1" customHeight="1" x14ac:dyDescent="0.25">
      <c r="A145" s="78"/>
      <c r="B145" s="60"/>
      <c r="C145" s="62"/>
      <c r="D145" s="60"/>
      <c r="E145" s="60"/>
      <c r="F145" s="60"/>
      <c r="G145" s="60"/>
      <c r="H145" s="60"/>
      <c r="I145" s="60"/>
      <c r="J145" s="60"/>
      <c r="K145" s="60"/>
      <c r="L145" s="60"/>
      <c r="M145" s="62"/>
      <c r="N145" s="55"/>
      <c r="O145" s="55"/>
      <c r="P145" s="55"/>
      <c r="Q145" s="55"/>
    </row>
    <row r="146" spans="1:17" ht="15.9" hidden="1" customHeight="1" x14ac:dyDescent="0.25">
      <c r="A146" s="32"/>
      <c r="B146" s="56" t="s">
        <v>30</v>
      </c>
      <c r="C146" s="57"/>
      <c r="D146" s="57"/>
      <c r="E146" s="57"/>
      <c r="F146" s="58"/>
      <c r="G146" s="33"/>
      <c r="H146" s="34"/>
      <c r="I146" s="34"/>
      <c r="J146" s="34">
        <f>J131</f>
        <v>0</v>
      </c>
      <c r="K146" s="35">
        <f>K131</f>
        <v>0</v>
      </c>
      <c r="L146" s="34">
        <f>L131</f>
        <v>0</v>
      </c>
      <c r="M146" s="36">
        <f>M131</f>
        <v>0</v>
      </c>
      <c r="N146" s="37"/>
      <c r="O146" s="37"/>
      <c r="P146" s="34"/>
      <c r="Q146" s="34"/>
    </row>
    <row r="147" spans="1:17" ht="15.9" hidden="1" customHeight="1" x14ac:dyDescent="0.25">
      <c r="A147" s="16">
        <v>91</v>
      </c>
      <c r="B147" s="17"/>
      <c r="C147" s="18"/>
      <c r="D147" s="17"/>
      <c r="E147" s="39"/>
      <c r="F147" s="17"/>
      <c r="G147" s="17"/>
      <c r="H147" s="19"/>
      <c r="I147" s="19"/>
      <c r="J147" s="19">
        <f>H147*I147</f>
        <v>0</v>
      </c>
      <c r="K147" s="28">
        <f t="shared" ref="K147" si="29">J147*$T$6%</f>
        <v>0</v>
      </c>
      <c r="L147" s="19"/>
      <c r="M147" s="7" t="str">
        <f t="shared" ref="M147:M176" si="30">IF(B147="","",J147-(K147+L147))</f>
        <v/>
      </c>
      <c r="N147" s="22" t="str">
        <f>IF(B147="","",IF(F147=F130,0,IF(SUMIF($F$11:$F$176,F147,$M$11:$M$176)&gt;=280000,280,SUMIF($F$11:$F$176,F147,$M$11:$M$176)*0.001)))</f>
        <v/>
      </c>
      <c r="O147" s="22" t="str">
        <f t="shared" ref="O147:O176" ca="1" si="31">IF(B147="","",IF(AND(WEEKDAY(TODAY()-1,2)=7,E147=TODAY()-31),0,IF(AND(WEEKDAY(TODAY()-2,2)=6,E147=TODAY()-31),0,IF(AND(WEEKDAY(TODAY()-2,2)=6,E147=TODAY()-32),0,IF(E147&gt;=TODAY()-30,0,IF(AND(DAY(E147)=DAY($T$1),E147&gt;TODAY()-56),0,N147/2))))))</f>
        <v/>
      </c>
      <c r="P147" s="19" t="str">
        <f t="shared" ref="P147:P176" si="32">IF(B147="","",N147+O147)</f>
        <v/>
      </c>
      <c r="Q147" s="19">
        <f t="shared" ref="Q147:Q176" si="33">IF(SUMIF($F$11:$F$176,F147,$O$11:$O$176)&gt;0,G147&amp;" "&amp;"CEZA",G147)</f>
        <v>0</v>
      </c>
    </row>
    <row r="148" spans="1:17" ht="15.9" hidden="1" customHeight="1" x14ac:dyDescent="0.25">
      <c r="A148" s="16">
        <v>92</v>
      </c>
      <c r="B148" s="17"/>
      <c r="C148" s="18"/>
      <c r="D148" s="17"/>
      <c r="E148" s="39"/>
      <c r="F148" s="17"/>
      <c r="G148" s="17"/>
      <c r="H148" s="19"/>
      <c r="I148" s="19"/>
      <c r="J148" s="19">
        <f>H148*I148</f>
        <v>0</v>
      </c>
      <c r="K148" s="28">
        <f t="shared" ref="K148:K176" si="34">J148*$T$6%</f>
        <v>0</v>
      </c>
      <c r="L148" s="19"/>
      <c r="M148" s="7" t="str">
        <f t="shared" si="30"/>
        <v/>
      </c>
      <c r="N148" s="22" t="str">
        <f t="shared" ref="N148:N176" si="35">IF(B148="","",IF(F148=F147,0,IF(SUMIF($F$11:$F$176,F148,$M$11:$M$176)&gt;=280000,280,SUMIF($F$11:$F$176,F148,$M$11:$M$176)*0.001)))</f>
        <v/>
      </c>
      <c r="O148" s="22" t="str">
        <f t="shared" ca="1" si="31"/>
        <v/>
      </c>
      <c r="P148" s="19" t="str">
        <f t="shared" si="32"/>
        <v/>
      </c>
      <c r="Q148" s="19">
        <f t="shared" si="33"/>
        <v>0</v>
      </c>
    </row>
    <row r="149" spans="1:17" ht="15.9" hidden="1" customHeight="1" x14ac:dyDescent="0.25">
      <c r="A149" s="16">
        <v>93</v>
      </c>
      <c r="B149" s="17"/>
      <c r="C149" s="18"/>
      <c r="D149" s="17"/>
      <c r="E149" s="39"/>
      <c r="F149" s="17"/>
      <c r="G149" s="17"/>
      <c r="H149" s="19"/>
      <c r="I149" s="19"/>
      <c r="J149" s="19">
        <f t="shared" ref="J149:J176" si="36">H149*I149</f>
        <v>0</v>
      </c>
      <c r="K149" s="30">
        <f t="shared" si="34"/>
        <v>0</v>
      </c>
      <c r="L149" s="19"/>
      <c r="M149" s="31" t="str">
        <f t="shared" si="30"/>
        <v/>
      </c>
      <c r="N149" s="22" t="str">
        <f t="shared" si="35"/>
        <v/>
      </c>
      <c r="O149" s="22" t="str">
        <f t="shared" ca="1" si="31"/>
        <v/>
      </c>
      <c r="P149" s="19" t="str">
        <f t="shared" si="32"/>
        <v/>
      </c>
      <c r="Q149" s="19">
        <f t="shared" si="33"/>
        <v>0</v>
      </c>
    </row>
    <row r="150" spans="1:17" ht="15.9" hidden="1" customHeight="1" x14ac:dyDescent="0.25">
      <c r="A150" s="16">
        <v>94</v>
      </c>
      <c r="B150" s="17"/>
      <c r="C150" s="18"/>
      <c r="D150" s="17"/>
      <c r="E150" s="39"/>
      <c r="F150" s="17"/>
      <c r="G150" s="17"/>
      <c r="H150" s="19"/>
      <c r="I150" s="19"/>
      <c r="J150" s="19">
        <f t="shared" si="36"/>
        <v>0</v>
      </c>
      <c r="K150" s="28">
        <f t="shared" si="34"/>
        <v>0</v>
      </c>
      <c r="L150" s="19"/>
      <c r="M150" s="7" t="str">
        <f t="shared" si="30"/>
        <v/>
      </c>
      <c r="N150" s="22" t="str">
        <f t="shared" si="35"/>
        <v/>
      </c>
      <c r="O150" s="22" t="str">
        <f t="shared" ca="1" si="31"/>
        <v/>
      </c>
      <c r="P150" s="19" t="str">
        <f t="shared" si="32"/>
        <v/>
      </c>
      <c r="Q150" s="19">
        <f t="shared" si="33"/>
        <v>0</v>
      </c>
    </row>
    <row r="151" spans="1:17" ht="15.9" hidden="1" customHeight="1" x14ac:dyDescent="0.25">
      <c r="A151" s="16">
        <v>95</v>
      </c>
      <c r="B151" s="17"/>
      <c r="C151" s="18"/>
      <c r="D151" s="17"/>
      <c r="E151" s="39"/>
      <c r="F151" s="17"/>
      <c r="G151" s="17"/>
      <c r="H151" s="19"/>
      <c r="I151" s="19"/>
      <c r="J151" s="19">
        <f t="shared" si="36"/>
        <v>0</v>
      </c>
      <c r="K151" s="28">
        <f t="shared" si="34"/>
        <v>0</v>
      </c>
      <c r="L151" s="19"/>
      <c r="M151" s="7" t="str">
        <f t="shared" si="30"/>
        <v/>
      </c>
      <c r="N151" s="22" t="str">
        <f t="shared" si="35"/>
        <v/>
      </c>
      <c r="O151" s="22" t="str">
        <f t="shared" ca="1" si="31"/>
        <v/>
      </c>
      <c r="P151" s="19" t="str">
        <f t="shared" si="32"/>
        <v/>
      </c>
      <c r="Q151" s="19">
        <f t="shared" si="33"/>
        <v>0</v>
      </c>
    </row>
    <row r="152" spans="1:17" ht="15.9" hidden="1" customHeight="1" x14ac:dyDescent="0.25">
      <c r="A152" s="16">
        <v>96</v>
      </c>
      <c r="B152" s="17"/>
      <c r="C152" s="18"/>
      <c r="D152" s="17"/>
      <c r="E152" s="39"/>
      <c r="F152" s="17"/>
      <c r="G152" s="17"/>
      <c r="H152" s="19"/>
      <c r="I152" s="19"/>
      <c r="J152" s="19">
        <f t="shared" si="36"/>
        <v>0</v>
      </c>
      <c r="K152" s="28">
        <f t="shared" si="34"/>
        <v>0</v>
      </c>
      <c r="L152" s="19"/>
      <c r="M152" s="7" t="str">
        <f t="shared" si="30"/>
        <v/>
      </c>
      <c r="N152" s="22" t="str">
        <f t="shared" si="35"/>
        <v/>
      </c>
      <c r="O152" s="22" t="str">
        <f t="shared" ca="1" si="31"/>
        <v/>
      </c>
      <c r="P152" s="19" t="str">
        <f t="shared" si="32"/>
        <v/>
      </c>
      <c r="Q152" s="19">
        <f t="shared" si="33"/>
        <v>0</v>
      </c>
    </row>
    <row r="153" spans="1:17" ht="15.9" hidden="1" customHeight="1" x14ac:dyDescent="0.25">
      <c r="A153" s="16">
        <v>97</v>
      </c>
      <c r="B153" s="17"/>
      <c r="C153" s="18"/>
      <c r="D153" s="17"/>
      <c r="E153" s="39"/>
      <c r="F153" s="17"/>
      <c r="G153" s="17"/>
      <c r="H153" s="19"/>
      <c r="I153" s="19"/>
      <c r="J153" s="19">
        <f t="shared" si="36"/>
        <v>0</v>
      </c>
      <c r="K153" s="28">
        <f t="shared" si="34"/>
        <v>0</v>
      </c>
      <c r="L153" s="19"/>
      <c r="M153" s="7" t="str">
        <f t="shared" si="30"/>
        <v/>
      </c>
      <c r="N153" s="22" t="str">
        <f t="shared" si="35"/>
        <v/>
      </c>
      <c r="O153" s="22" t="str">
        <f t="shared" ca="1" si="31"/>
        <v/>
      </c>
      <c r="P153" s="19" t="str">
        <f t="shared" si="32"/>
        <v/>
      </c>
      <c r="Q153" s="19">
        <f t="shared" si="33"/>
        <v>0</v>
      </c>
    </row>
    <row r="154" spans="1:17" ht="15.9" hidden="1" customHeight="1" x14ac:dyDescent="0.25">
      <c r="A154" s="16">
        <v>98</v>
      </c>
      <c r="B154" s="17"/>
      <c r="C154" s="18"/>
      <c r="D154" s="17"/>
      <c r="E154" s="39"/>
      <c r="F154" s="17"/>
      <c r="G154" s="17"/>
      <c r="H154" s="19"/>
      <c r="I154" s="19"/>
      <c r="J154" s="19">
        <f t="shared" si="36"/>
        <v>0</v>
      </c>
      <c r="K154" s="28">
        <f t="shared" si="34"/>
        <v>0</v>
      </c>
      <c r="L154" s="19"/>
      <c r="M154" s="7" t="str">
        <f t="shared" si="30"/>
        <v/>
      </c>
      <c r="N154" s="22" t="str">
        <f t="shared" si="35"/>
        <v/>
      </c>
      <c r="O154" s="22" t="str">
        <f t="shared" ca="1" si="31"/>
        <v/>
      </c>
      <c r="P154" s="19" t="str">
        <f t="shared" si="32"/>
        <v/>
      </c>
      <c r="Q154" s="19">
        <f t="shared" si="33"/>
        <v>0</v>
      </c>
    </row>
    <row r="155" spans="1:17" ht="15.9" hidden="1" customHeight="1" x14ac:dyDescent="0.25">
      <c r="A155" s="16">
        <v>99</v>
      </c>
      <c r="B155" s="17"/>
      <c r="C155" s="18"/>
      <c r="D155" s="17"/>
      <c r="E155" s="39"/>
      <c r="F155" s="17"/>
      <c r="G155" s="17"/>
      <c r="H155" s="19"/>
      <c r="I155" s="19"/>
      <c r="J155" s="19">
        <f t="shared" si="36"/>
        <v>0</v>
      </c>
      <c r="K155" s="28">
        <f t="shared" si="34"/>
        <v>0</v>
      </c>
      <c r="L155" s="19"/>
      <c r="M155" s="7" t="str">
        <f t="shared" si="30"/>
        <v/>
      </c>
      <c r="N155" s="22" t="str">
        <f t="shared" si="35"/>
        <v/>
      </c>
      <c r="O155" s="22" t="str">
        <f t="shared" ca="1" si="31"/>
        <v/>
      </c>
      <c r="P155" s="19" t="str">
        <f t="shared" si="32"/>
        <v/>
      </c>
      <c r="Q155" s="19">
        <f t="shared" si="33"/>
        <v>0</v>
      </c>
    </row>
    <row r="156" spans="1:17" ht="15.9" hidden="1" customHeight="1" x14ac:dyDescent="0.25">
      <c r="A156" s="16">
        <v>100</v>
      </c>
      <c r="B156" s="17"/>
      <c r="C156" s="18"/>
      <c r="D156" s="17"/>
      <c r="E156" s="39"/>
      <c r="F156" s="17"/>
      <c r="G156" s="17"/>
      <c r="H156" s="19"/>
      <c r="I156" s="19"/>
      <c r="J156" s="19">
        <f t="shared" si="36"/>
        <v>0</v>
      </c>
      <c r="K156" s="28">
        <f t="shared" si="34"/>
        <v>0</v>
      </c>
      <c r="L156" s="19"/>
      <c r="M156" s="7" t="str">
        <f t="shared" si="30"/>
        <v/>
      </c>
      <c r="N156" s="22" t="str">
        <f t="shared" si="35"/>
        <v/>
      </c>
      <c r="O156" s="22" t="str">
        <f t="shared" ca="1" si="31"/>
        <v/>
      </c>
      <c r="P156" s="19" t="str">
        <f t="shared" si="32"/>
        <v/>
      </c>
      <c r="Q156" s="19">
        <f t="shared" si="33"/>
        <v>0</v>
      </c>
    </row>
    <row r="157" spans="1:17" ht="15.9" hidden="1" customHeight="1" x14ac:dyDescent="0.25">
      <c r="A157" s="16">
        <v>101</v>
      </c>
      <c r="B157" s="17"/>
      <c r="C157" s="18"/>
      <c r="D157" s="17"/>
      <c r="E157" s="39"/>
      <c r="F157" s="17"/>
      <c r="G157" s="17"/>
      <c r="H157" s="19"/>
      <c r="I157" s="19"/>
      <c r="J157" s="19">
        <f t="shared" si="36"/>
        <v>0</v>
      </c>
      <c r="K157" s="28">
        <f t="shared" si="34"/>
        <v>0</v>
      </c>
      <c r="L157" s="19"/>
      <c r="M157" s="7" t="str">
        <f t="shared" si="30"/>
        <v/>
      </c>
      <c r="N157" s="22" t="str">
        <f t="shared" si="35"/>
        <v/>
      </c>
      <c r="O157" s="22" t="str">
        <f t="shared" ca="1" si="31"/>
        <v/>
      </c>
      <c r="P157" s="19" t="str">
        <f t="shared" si="32"/>
        <v/>
      </c>
      <c r="Q157" s="19">
        <f t="shared" si="33"/>
        <v>0</v>
      </c>
    </row>
    <row r="158" spans="1:17" ht="15.9" hidden="1" customHeight="1" x14ac:dyDescent="0.25">
      <c r="A158" s="16">
        <v>102</v>
      </c>
      <c r="B158" s="17"/>
      <c r="C158" s="18"/>
      <c r="D158" s="17"/>
      <c r="E158" s="39"/>
      <c r="F158" s="17"/>
      <c r="G158" s="17"/>
      <c r="H158" s="19"/>
      <c r="I158" s="19"/>
      <c r="J158" s="19">
        <f t="shared" si="36"/>
        <v>0</v>
      </c>
      <c r="K158" s="28">
        <f t="shared" si="34"/>
        <v>0</v>
      </c>
      <c r="L158" s="19"/>
      <c r="M158" s="7" t="str">
        <f t="shared" si="30"/>
        <v/>
      </c>
      <c r="N158" s="22" t="str">
        <f t="shared" si="35"/>
        <v/>
      </c>
      <c r="O158" s="22" t="str">
        <f t="shared" ca="1" si="31"/>
        <v/>
      </c>
      <c r="P158" s="19" t="str">
        <f t="shared" si="32"/>
        <v/>
      </c>
      <c r="Q158" s="19">
        <f t="shared" si="33"/>
        <v>0</v>
      </c>
    </row>
    <row r="159" spans="1:17" ht="15.9" hidden="1" customHeight="1" x14ac:dyDescent="0.25">
      <c r="A159" s="16">
        <v>103</v>
      </c>
      <c r="B159" s="17"/>
      <c r="C159" s="18"/>
      <c r="D159" s="17"/>
      <c r="E159" s="39"/>
      <c r="F159" s="17"/>
      <c r="G159" s="17"/>
      <c r="H159" s="19"/>
      <c r="I159" s="19"/>
      <c r="J159" s="19">
        <f t="shared" si="36"/>
        <v>0</v>
      </c>
      <c r="K159" s="28">
        <f t="shared" si="34"/>
        <v>0</v>
      </c>
      <c r="L159" s="19"/>
      <c r="M159" s="7" t="str">
        <f t="shared" si="30"/>
        <v/>
      </c>
      <c r="N159" s="22" t="str">
        <f t="shared" si="35"/>
        <v/>
      </c>
      <c r="O159" s="22" t="str">
        <f t="shared" ca="1" si="31"/>
        <v/>
      </c>
      <c r="P159" s="19" t="str">
        <f t="shared" si="32"/>
        <v/>
      </c>
      <c r="Q159" s="19">
        <f t="shared" si="33"/>
        <v>0</v>
      </c>
    </row>
    <row r="160" spans="1:17" ht="15.9" hidden="1" customHeight="1" x14ac:dyDescent="0.25">
      <c r="A160" s="16">
        <v>104</v>
      </c>
      <c r="B160" s="17"/>
      <c r="C160" s="18"/>
      <c r="D160" s="17"/>
      <c r="E160" s="39"/>
      <c r="F160" s="17"/>
      <c r="G160" s="17"/>
      <c r="H160" s="19"/>
      <c r="I160" s="19"/>
      <c r="J160" s="19">
        <f t="shared" si="36"/>
        <v>0</v>
      </c>
      <c r="K160" s="28">
        <f t="shared" si="34"/>
        <v>0</v>
      </c>
      <c r="L160" s="19"/>
      <c r="M160" s="7" t="str">
        <f t="shared" si="30"/>
        <v/>
      </c>
      <c r="N160" s="22" t="str">
        <f t="shared" si="35"/>
        <v/>
      </c>
      <c r="O160" s="22" t="str">
        <f t="shared" ca="1" si="31"/>
        <v/>
      </c>
      <c r="P160" s="19" t="str">
        <f t="shared" si="32"/>
        <v/>
      </c>
      <c r="Q160" s="19">
        <f t="shared" si="33"/>
        <v>0</v>
      </c>
    </row>
    <row r="161" spans="1:17" ht="15.9" hidden="1" customHeight="1" x14ac:dyDescent="0.25">
      <c r="A161" s="16">
        <v>105</v>
      </c>
      <c r="B161" s="17"/>
      <c r="C161" s="18"/>
      <c r="D161" s="17"/>
      <c r="E161" s="39"/>
      <c r="F161" s="17"/>
      <c r="G161" s="17"/>
      <c r="H161" s="19"/>
      <c r="I161" s="19"/>
      <c r="J161" s="19">
        <f t="shared" si="36"/>
        <v>0</v>
      </c>
      <c r="K161" s="28">
        <f t="shared" si="34"/>
        <v>0</v>
      </c>
      <c r="L161" s="19"/>
      <c r="M161" s="7" t="str">
        <f t="shared" si="30"/>
        <v/>
      </c>
      <c r="N161" s="22" t="str">
        <f t="shared" si="35"/>
        <v/>
      </c>
      <c r="O161" s="22" t="str">
        <f t="shared" ca="1" si="31"/>
        <v/>
      </c>
      <c r="P161" s="19" t="str">
        <f t="shared" si="32"/>
        <v/>
      </c>
      <c r="Q161" s="19">
        <f t="shared" si="33"/>
        <v>0</v>
      </c>
    </row>
    <row r="162" spans="1:17" ht="15.9" hidden="1" customHeight="1" x14ac:dyDescent="0.25">
      <c r="A162" s="16">
        <v>106</v>
      </c>
      <c r="B162" s="17"/>
      <c r="C162" s="18"/>
      <c r="D162" s="17"/>
      <c r="E162" s="39"/>
      <c r="F162" s="17"/>
      <c r="G162" s="17"/>
      <c r="H162" s="19"/>
      <c r="I162" s="19"/>
      <c r="J162" s="19">
        <f t="shared" si="36"/>
        <v>0</v>
      </c>
      <c r="K162" s="28">
        <f t="shared" si="34"/>
        <v>0</v>
      </c>
      <c r="L162" s="19"/>
      <c r="M162" s="7" t="str">
        <f t="shared" si="30"/>
        <v/>
      </c>
      <c r="N162" s="22" t="str">
        <f t="shared" si="35"/>
        <v/>
      </c>
      <c r="O162" s="22" t="str">
        <f t="shared" ca="1" si="31"/>
        <v/>
      </c>
      <c r="P162" s="19" t="str">
        <f t="shared" si="32"/>
        <v/>
      </c>
      <c r="Q162" s="19">
        <f t="shared" si="33"/>
        <v>0</v>
      </c>
    </row>
    <row r="163" spans="1:17" ht="15.9" hidden="1" customHeight="1" x14ac:dyDescent="0.25">
      <c r="A163" s="16">
        <v>107</v>
      </c>
      <c r="B163" s="17"/>
      <c r="C163" s="18"/>
      <c r="D163" s="17"/>
      <c r="E163" s="39"/>
      <c r="F163" s="17"/>
      <c r="G163" s="17"/>
      <c r="H163" s="19"/>
      <c r="I163" s="19"/>
      <c r="J163" s="19">
        <f t="shared" si="36"/>
        <v>0</v>
      </c>
      <c r="K163" s="28">
        <f t="shared" si="34"/>
        <v>0</v>
      </c>
      <c r="L163" s="19"/>
      <c r="M163" s="7" t="str">
        <f t="shared" si="30"/>
        <v/>
      </c>
      <c r="N163" s="22" t="str">
        <f t="shared" si="35"/>
        <v/>
      </c>
      <c r="O163" s="22" t="str">
        <f t="shared" ca="1" si="31"/>
        <v/>
      </c>
      <c r="P163" s="19" t="str">
        <f t="shared" si="32"/>
        <v/>
      </c>
      <c r="Q163" s="19">
        <f t="shared" si="33"/>
        <v>0</v>
      </c>
    </row>
    <row r="164" spans="1:17" ht="15.9" hidden="1" customHeight="1" x14ac:dyDescent="0.25">
      <c r="A164" s="16">
        <v>108</v>
      </c>
      <c r="B164" s="17"/>
      <c r="C164" s="18"/>
      <c r="D164" s="17"/>
      <c r="E164" s="39"/>
      <c r="F164" s="17"/>
      <c r="G164" s="17"/>
      <c r="H164" s="19"/>
      <c r="I164" s="19"/>
      <c r="J164" s="19">
        <f t="shared" si="36"/>
        <v>0</v>
      </c>
      <c r="K164" s="28">
        <f t="shared" si="34"/>
        <v>0</v>
      </c>
      <c r="L164" s="19"/>
      <c r="M164" s="7" t="str">
        <f t="shared" si="30"/>
        <v/>
      </c>
      <c r="N164" s="22" t="str">
        <f t="shared" si="35"/>
        <v/>
      </c>
      <c r="O164" s="22" t="str">
        <f t="shared" ca="1" si="31"/>
        <v/>
      </c>
      <c r="P164" s="19" t="str">
        <f t="shared" si="32"/>
        <v/>
      </c>
      <c r="Q164" s="19">
        <f t="shared" si="33"/>
        <v>0</v>
      </c>
    </row>
    <row r="165" spans="1:17" ht="15.9" hidden="1" customHeight="1" x14ac:dyDescent="0.25">
      <c r="A165" s="16">
        <v>109</v>
      </c>
      <c r="B165" s="17"/>
      <c r="C165" s="18"/>
      <c r="D165" s="17"/>
      <c r="E165" s="39"/>
      <c r="F165" s="17"/>
      <c r="G165" s="17"/>
      <c r="H165" s="19"/>
      <c r="I165" s="19"/>
      <c r="J165" s="19">
        <f t="shared" si="36"/>
        <v>0</v>
      </c>
      <c r="K165" s="28">
        <f t="shared" si="34"/>
        <v>0</v>
      </c>
      <c r="L165" s="19"/>
      <c r="M165" s="7" t="str">
        <f t="shared" si="30"/>
        <v/>
      </c>
      <c r="N165" s="22" t="str">
        <f t="shared" si="35"/>
        <v/>
      </c>
      <c r="O165" s="22" t="str">
        <f t="shared" ca="1" si="31"/>
        <v/>
      </c>
      <c r="P165" s="19" t="str">
        <f t="shared" si="32"/>
        <v/>
      </c>
      <c r="Q165" s="19">
        <f t="shared" si="33"/>
        <v>0</v>
      </c>
    </row>
    <row r="166" spans="1:17" ht="15.9" hidden="1" customHeight="1" x14ac:dyDescent="0.25">
      <c r="A166" s="16">
        <v>110</v>
      </c>
      <c r="B166" s="17"/>
      <c r="C166" s="18"/>
      <c r="D166" s="17"/>
      <c r="E166" s="39"/>
      <c r="F166" s="17"/>
      <c r="G166" s="17"/>
      <c r="H166" s="19"/>
      <c r="I166" s="19"/>
      <c r="J166" s="19">
        <f t="shared" si="36"/>
        <v>0</v>
      </c>
      <c r="K166" s="28">
        <f t="shared" si="34"/>
        <v>0</v>
      </c>
      <c r="L166" s="19"/>
      <c r="M166" s="7" t="str">
        <f t="shared" si="30"/>
        <v/>
      </c>
      <c r="N166" s="22" t="str">
        <f t="shared" si="35"/>
        <v/>
      </c>
      <c r="O166" s="22" t="str">
        <f t="shared" ca="1" si="31"/>
        <v/>
      </c>
      <c r="P166" s="19" t="str">
        <f t="shared" si="32"/>
        <v/>
      </c>
      <c r="Q166" s="19">
        <f t="shared" si="33"/>
        <v>0</v>
      </c>
    </row>
    <row r="167" spans="1:17" ht="15.9" hidden="1" customHeight="1" x14ac:dyDescent="0.25">
      <c r="A167" s="16">
        <v>111</v>
      </c>
      <c r="B167" s="17"/>
      <c r="C167" s="18"/>
      <c r="D167" s="17"/>
      <c r="E167" s="39"/>
      <c r="F167" s="17"/>
      <c r="G167" s="17"/>
      <c r="H167" s="19"/>
      <c r="I167" s="19"/>
      <c r="J167" s="19">
        <f t="shared" si="36"/>
        <v>0</v>
      </c>
      <c r="K167" s="28">
        <f t="shared" si="34"/>
        <v>0</v>
      </c>
      <c r="L167" s="19"/>
      <c r="M167" s="7" t="str">
        <f t="shared" si="30"/>
        <v/>
      </c>
      <c r="N167" s="22" t="str">
        <f t="shared" si="35"/>
        <v/>
      </c>
      <c r="O167" s="22" t="str">
        <f t="shared" ca="1" si="31"/>
        <v/>
      </c>
      <c r="P167" s="19" t="str">
        <f t="shared" si="32"/>
        <v/>
      </c>
      <c r="Q167" s="19">
        <f t="shared" si="33"/>
        <v>0</v>
      </c>
    </row>
    <row r="168" spans="1:17" ht="15.9" hidden="1" customHeight="1" x14ac:dyDescent="0.25">
      <c r="A168" s="16">
        <v>112</v>
      </c>
      <c r="B168" s="17"/>
      <c r="C168" s="18"/>
      <c r="D168" s="17"/>
      <c r="E168" s="39"/>
      <c r="F168" s="17"/>
      <c r="G168" s="17"/>
      <c r="H168" s="19"/>
      <c r="I168" s="19"/>
      <c r="J168" s="19">
        <f t="shared" si="36"/>
        <v>0</v>
      </c>
      <c r="K168" s="28">
        <f t="shared" si="34"/>
        <v>0</v>
      </c>
      <c r="L168" s="19"/>
      <c r="M168" s="7" t="str">
        <f t="shared" si="30"/>
        <v/>
      </c>
      <c r="N168" s="22" t="str">
        <f t="shared" si="35"/>
        <v/>
      </c>
      <c r="O168" s="22" t="str">
        <f t="shared" ca="1" si="31"/>
        <v/>
      </c>
      <c r="P168" s="19" t="str">
        <f t="shared" si="32"/>
        <v/>
      </c>
      <c r="Q168" s="19">
        <f t="shared" si="33"/>
        <v>0</v>
      </c>
    </row>
    <row r="169" spans="1:17" ht="15.9" hidden="1" customHeight="1" x14ac:dyDescent="0.25">
      <c r="A169" s="16">
        <v>113</v>
      </c>
      <c r="B169" s="17"/>
      <c r="C169" s="18"/>
      <c r="D169" s="17"/>
      <c r="E169" s="39"/>
      <c r="F169" s="17"/>
      <c r="G169" s="17"/>
      <c r="H169" s="19"/>
      <c r="I169" s="19"/>
      <c r="J169" s="19">
        <f t="shared" si="36"/>
        <v>0</v>
      </c>
      <c r="K169" s="28">
        <f t="shared" si="34"/>
        <v>0</v>
      </c>
      <c r="L169" s="19"/>
      <c r="M169" s="7" t="str">
        <f t="shared" si="30"/>
        <v/>
      </c>
      <c r="N169" s="22" t="str">
        <f t="shared" si="35"/>
        <v/>
      </c>
      <c r="O169" s="22" t="str">
        <f t="shared" ca="1" si="31"/>
        <v/>
      </c>
      <c r="P169" s="19" t="str">
        <f t="shared" si="32"/>
        <v/>
      </c>
      <c r="Q169" s="19">
        <f t="shared" si="33"/>
        <v>0</v>
      </c>
    </row>
    <row r="170" spans="1:17" ht="15.9" hidden="1" customHeight="1" x14ac:dyDescent="0.25">
      <c r="A170" s="16">
        <v>114</v>
      </c>
      <c r="B170" s="17"/>
      <c r="C170" s="18"/>
      <c r="D170" s="17"/>
      <c r="E170" s="39"/>
      <c r="F170" s="17"/>
      <c r="G170" s="17"/>
      <c r="H170" s="19"/>
      <c r="I170" s="19"/>
      <c r="J170" s="19">
        <f t="shared" si="36"/>
        <v>0</v>
      </c>
      <c r="K170" s="28">
        <f t="shared" si="34"/>
        <v>0</v>
      </c>
      <c r="L170" s="19"/>
      <c r="M170" s="7" t="str">
        <f t="shared" si="30"/>
        <v/>
      </c>
      <c r="N170" s="22" t="str">
        <f t="shared" si="35"/>
        <v/>
      </c>
      <c r="O170" s="22" t="str">
        <f t="shared" ca="1" si="31"/>
        <v/>
      </c>
      <c r="P170" s="19" t="str">
        <f t="shared" si="32"/>
        <v/>
      </c>
      <c r="Q170" s="19">
        <f t="shared" si="33"/>
        <v>0</v>
      </c>
    </row>
    <row r="171" spans="1:17" ht="15.9" hidden="1" customHeight="1" x14ac:dyDescent="0.25">
      <c r="A171" s="16">
        <v>115</v>
      </c>
      <c r="B171" s="17"/>
      <c r="C171" s="18"/>
      <c r="D171" s="17"/>
      <c r="E171" s="39"/>
      <c r="F171" s="17"/>
      <c r="G171" s="17"/>
      <c r="H171" s="19"/>
      <c r="I171" s="19"/>
      <c r="J171" s="19">
        <f t="shared" si="36"/>
        <v>0</v>
      </c>
      <c r="K171" s="28">
        <f t="shared" si="34"/>
        <v>0</v>
      </c>
      <c r="L171" s="19"/>
      <c r="M171" s="7" t="str">
        <f t="shared" si="30"/>
        <v/>
      </c>
      <c r="N171" s="22" t="str">
        <f t="shared" si="35"/>
        <v/>
      </c>
      <c r="O171" s="22" t="str">
        <f t="shared" ca="1" si="31"/>
        <v/>
      </c>
      <c r="P171" s="19" t="str">
        <f t="shared" si="32"/>
        <v/>
      </c>
      <c r="Q171" s="19">
        <f t="shared" si="33"/>
        <v>0</v>
      </c>
    </row>
    <row r="172" spans="1:17" ht="15.9" hidden="1" customHeight="1" x14ac:dyDescent="0.25">
      <c r="A172" s="16">
        <v>116</v>
      </c>
      <c r="B172" s="17"/>
      <c r="C172" s="18"/>
      <c r="D172" s="17"/>
      <c r="E172" s="39"/>
      <c r="F172" s="17"/>
      <c r="G172" s="17"/>
      <c r="H172" s="19"/>
      <c r="I172" s="19"/>
      <c r="J172" s="19">
        <f t="shared" si="36"/>
        <v>0</v>
      </c>
      <c r="K172" s="28">
        <f t="shared" si="34"/>
        <v>0</v>
      </c>
      <c r="L172" s="19"/>
      <c r="M172" s="7" t="str">
        <f t="shared" si="30"/>
        <v/>
      </c>
      <c r="N172" s="22" t="str">
        <f t="shared" si="35"/>
        <v/>
      </c>
      <c r="O172" s="22" t="str">
        <f t="shared" ca="1" si="31"/>
        <v/>
      </c>
      <c r="P172" s="19" t="str">
        <f t="shared" si="32"/>
        <v/>
      </c>
      <c r="Q172" s="19">
        <f t="shared" si="33"/>
        <v>0</v>
      </c>
    </row>
    <row r="173" spans="1:17" ht="15.9" hidden="1" customHeight="1" x14ac:dyDescent="0.25">
      <c r="A173" s="16">
        <v>117</v>
      </c>
      <c r="B173" s="17"/>
      <c r="C173" s="18"/>
      <c r="D173" s="17"/>
      <c r="E173" s="39"/>
      <c r="F173" s="17"/>
      <c r="G173" s="17"/>
      <c r="H173" s="19"/>
      <c r="I173" s="19"/>
      <c r="J173" s="19">
        <f t="shared" si="36"/>
        <v>0</v>
      </c>
      <c r="K173" s="28">
        <f t="shared" si="34"/>
        <v>0</v>
      </c>
      <c r="L173" s="19"/>
      <c r="M173" s="7" t="str">
        <f t="shared" si="30"/>
        <v/>
      </c>
      <c r="N173" s="22" t="str">
        <f t="shared" si="35"/>
        <v/>
      </c>
      <c r="O173" s="22" t="str">
        <f t="shared" ca="1" si="31"/>
        <v/>
      </c>
      <c r="P173" s="19" t="str">
        <f t="shared" si="32"/>
        <v/>
      </c>
      <c r="Q173" s="19">
        <f t="shared" si="33"/>
        <v>0</v>
      </c>
    </row>
    <row r="174" spans="1:17" ht="15.9" hidden="1" customHeight="1" x14ac:dyDescent="0.25">
      <c r="A174" s="16">
        <v>118</v>
      </c>
      <c r="B174" s="17"/>
      <c r="C174" s="18"/>
      <c r="D174" s="17"/>
      <c r="E174" s="39"/>
      <c r="F174" s="17"/>
      <c r="G174" s="17"/>
      <c r="H174" s="19"/>
      <c r="I174" s="19"/>
      <c r="J174" s="19">
        <f t="shared" si="36"/>
        <v>0</v>
      </c>
      <c r="K174" s="28">
        <f t="shared" si="34"/>
        <v>0</v>
      </c>
      <c r="L174" s="19"/>
      <c r="M174" s="7" t="str">
        <f t="shared" si="30"/>
        <v/>
      </c>
      <c r="N174" s="22" t="str">
        <f t="shared" si="35"/>
        <v/>
      </c>
      <c r="O174" s="22" t="str">
        <f t="shared" ca="1" si="31"/>
        <v/>
      </c>
      <c r="P174" s="19" t="str">
        <f t="shared" si="32"/>
        <v/>
      </c>
      <c r="Q174" s="19">
        <f t="shared" si="33"/>
        <v>0</v>
      </c>
    </row>
    <row r="175" spans="1:17" ht="15.9" hidden="1" customHeight="1" x14ac:dyDescent="0.25">
      <c r="A175" s="16">
        <v>119</v>
      </c>
      <c r="B175" s="17"/>
      <c r="C175" s="18"/>
      <c r="D175" s="17"/>
      <c r="E175" s="39"/>
      <c r="F175" s="17"/>
      <c r="G175" s="17"/>
      <c r="H175" s="19"/>
      <c r="I175" s="19"/>
      <c r="J175" s="19">
        <f t="shared" si="36"/>
        <v>0</v>
      </c>
      <c r="K175" s="28">
        <f t="shared" si="34"/>
        <v>0</v>
      </c>
      <c r="L175" s="19"/>
      <c r="M175" s="7" t="str">
        <f t="shared" si="30"/>
        <v/>
      </c>
      <c r="N175" s="22" t="str">
        <f t="shared" si="35"/>
        <v/>
      </c>
      <c r="O175" s="22" t="str">
        <f t="shared" ca="1" si="31"/>
        <v/>
      </c>
      <c r="P175" s="19" t="str">
        <f t="shared" si="32"/>
        <v/>
      </c>
      <c r="Q175" s="19">
        <f t="shared" si="33"/>
        <v>0</v>
      </c>
    </row>
    <row r="176" spans="1:17" ht="15.9" hidden="1" customHeight="1" thickBot="1" x14ac:dyDescent="0.3">
      <c r="A176" s="16">
        <v>120</v>
      </c>
      <c r="B176" s="17"/>
      <c r="C176" s="18"/>
      <c r="D176" s="17"/>
      <c r="E176" s="39"/>
      <c r="F176" s="17"/>
      <c r="G176" s="17"/>
      <c r="H176" s="19"/>
      <c r="I176" s="19"/>
      <c r="J176" s="19">
        <f t="shared" si="36"/>
        <v>0</v>
      </c>
      <c r="K176" s="28">
        <f t="shared" si="34"/>
        <v>0</v>
      </c>
      <c r="L176" s="19"/>
      <c r="M176" s="7" t="str">
        <f t="shared" si="30"/>
        <v/>
      </c>
      <c r="N176" s="22" t="str">
        <f t="shared" si="35"/>
        <v/>
      </c>
      <c r="O176" s="22" t="str">
        <f t="shared" ca="1" si="31"/>
        <v/>
      </c>
      <c r="P176" s="19" t="str">
        <f t="shared" si="32"/>
        <v/>
      </c>
      <c r="Q176" s="19">
        <f t="shared" si="33"/>
        <v>0</v>
      </c>
    </row>
    <row r="177" spans="1:16" ht="15.9" hidden="1" customHeight="1" thickTop="1" thickBot="1" x14ac:dyDescent="0.35">
      <c r="A177" s="29" t="s">
        <v>28</v>
      </c>
      <c r="G177" s="14" t="s">
        <v>12</v>
      </c>
      <c r="H177" s="13">
        <f>SUM(H147:H176)</f>
        <v>0</v>
      </c>
      <c r="I177" s="15"/>
      <c r="J177" s="13">
        <f>SUM(J146:J176)</f>
        <v>0</v>
      </c>
      <c r="K177" s="13">
        <f>SUM(K146:K176)</f>
        <v>0</v>
      </c>
      <c r="L177" s="13">
        <f>SUM(L146:L176)</f>
        <v>0</v>
      </c>
      <c r="M177" s="13">
        <f>SUM(M146:M176)</f>
        <v>0</v>
      </c>
      <c r="N177" s="23">
        <f>SUM(N147:N176)</f>
        <v>0</v>
      </c>
      <c r="O177" s="23">
        <f ca="1">SUM(O147:O176)</f>
        <v>0</v>
      </c>
      <c r="P177" s="23">
        <f>SUM(P147:P176)</f>
        <v>0</v>
      </c>
    </row>
    <row r="178" spans="1:16" ht="15.9" hidden="1" customHeight="1" x14ac:dyDescent="0.25"/>
    <row r="179" spans="1:16" ht="15.9" hidden="1" customHeight="1" x14ac:dyDescent="0.25"/>
    <row r="180" spans="1:16" ht="15.9" hidden="1" customHeight="1" x14ac:dyDescent="0.25"/>
    <row r="181" spans="1:16" ht="15.9" hidden="1" customHeight="1" x14ac:dyDescent="0.25"/>
    <row r="183" spans="1:16" ht="15.9" customHeight="1" x14ac:dyDescent="0.35">
      <c r="B183" s="9" t="s">
        <v>15</v>
      </c>
      <c r="G183" s="9" t="s">
        <v>16</v>
      </c>
      <c r="H183" s="9" t="s">
        <v>17</v>
      </c>
      <c r="I183" s="9" t="s">
        <v>18</v>
      </c>
      <c r="J183" s="9" t="s">
        <v>19</v>
      </c>
      <c r="K183" s="9" t="s">
        <v>10</v>
      </c>
      <c r="L183" s="9" t="s">
        <v>11</v>
      </c>
    </row>
    <row r="184" spans="1:16" ht="15.9" customHeight="1" x14ac:dyDescent="0.25">
      <c r="A184" s="3">
        <v>1</v>
      </c>
      <c r="B184" s="17"/>
      <c r="G184" s="8" t="str">
        <f>IF(B184="","",B184)</f>
        <v/>
      </c>
      <c r="H184" s="6" t="str">
        <f>IF(G184="","",IF(SUMIF($Q$11:$Q$176,G184,$H$11:$H$176)=0,"",SUMIF($Q$11:$Q$176,G184,$H$11:$H$176)))</f>
        <v/>
      </c>
      <c r="I184" s="6" t="str">
        <f>IFERROR(IF(H184="",J184/#REF!,J184/H184),"")</f>
        <v/>
      </c>
      <c r="J184" s="6" t="str">
        <f>IF(G184="","",IF(SUMIF($Q$11:$Q$176,G184,$J$11:$J$176)=0,"",SUMIF($Q$11:$Q$176,G184,$J$11:$J$176)))</f>
        <v/>
      </c>
      <c r="K184" s="6" t="str">
        <f>IF(G184="","",IF(SUMIF($Q$11:$Q$176,G184,$N$11:$N$176)=0,"",SUMIF($Q$11:$Q$176,G184,$N$11:$N$176)))</f>
        <v/>
      </c>
      <c r="L184" s="6" t="str">
        <f>IF(G184="","",IF(SUMIF($Q$11:$Q$176,G184,$O$11:$O$176)=0,"",SUMIF($Q$11:$Q$176,G184,$O$11:$O$176)))</f>
        <v/>
      </c>
    </row>
    <row r="185" spans="1:16" ht="15.9" customHeight="1" x14ac:dyDescent="0.25">
      <c r="A185" s="3">
        <v>2</v>
      </c>
      <c r="B185" s="4"/>
      <c r="G185" s="8" t="str">
        <f>IF(B184="","",G184&amp;" " &amp;"CEZA")</f>
        <v/>
      </c>
      <c r="H185" s="6" t="str">
        <f t="shared" ref="H185:H193" si="37">IF(G185="","",IF(SUMIF($Q$11:$Q$176,G185,$H$11:$H$176)=0,"",SUMIF($Q$11:$Q$176,G185,$H$11:$H$176)))</f>
        <v/>
      </c>
      <c r="I185" s="6" t="str">
        <f>IFERROR(IF(H185="",J185/#REF!,J185/H185),"")</f>
        <v/>
      </c>
      <c r="J185" s="6" t="str">
        <f t="shared" ref="J185:J193" si="38">IF(G185="","",IF(SUMIF($Q$11:$Q$176,G185,$J$11:$J$176)=0,"",SUMIF($Q$11:$Q$176,G185,$J$11:$J$176)))</f>
        <v/>
      </c>
      <c r="K185" s="6" t="str">
        <f t="shared" ref="K185:K193" si="39">IF(G185="","",IF(SUMIF($Q$11:$Q$176,G185,$N$11:$N$176)=0,"",SUMIF($Q$11:$Q$176,G185,$N$11:$N$176)))</f>
        <v/>
      </c>
      <c r="L185" s="6" t="str">
        <f t="shared" ref="L185:L193" si="40">IF(G185="","",IF(SUMIF($Q$11:$Q$176,G185,$O$11:$O$176)=0,"",SUMIF($Q$11:$Q$176,G185,$O$11:$O$176)))</f>
        <v/>
      </c>
    </row>
    <row r="186" spans="1:16" ht="15.9" customHeight="1" x14ac:dyDescent="0.25">
      <c r="A186" s="3">
        <v>3</v>
      </c>
      <c r="B186" s="4"/>
      <c r="G186" s="8" t="str">
        <f>IF(B185="","",B185)</f>
        <v/>
      </c>
      <c r="H186" s="6" t="str">
        <f t="shared" si="37"/>
        <v/>
      </c>
      <c r="I186" s="6" t="str">
        <f>IFERROR(IF(H186="",J186/#REF!,J186/H186),"")</f>
        <v/>
      </c>
      <c r="J186" s="6" t="str">
        <f t="shared" si="38"/>
        <v/>
      </c>
      <c r="K186" s="6" t="str">
        <f t="shared" si="39"/>
        <v/>
      </c>
      <c r="L186" s="6" t="str">
        <f t="shared" si="40"/>
        <v/>
      </c>
    </row>
    <row r="187" spans="1:16" ht="15.9" customHeight="1" x14ac:dyDescent="0.25">
      <c r="A187" s="3">
        <v>4</v>
      </c>
      <c r="B187" s="4"/>
      <c r="G187" s="8" t="str">
        <f>IF(B185="","",G186&amp;" "&amp;"CEZA")</f>
        <v/>
      </c>
      <c r="H187" s="6" t="str">
        <f t="shared" si="37"/>
        <v/>
      </c>
      <c r="I187" s="6" t="str">
        <f>IFERROR(IF(H187="",J187/#REF!,J187/H187),"")</f>
        <v/>
      </c>
      <c r="J187" s="6" t="str">
        <f t="shared" si="38"/>
        <v/>
      </c>
      <c r="K187" s="6" t="str">
        <f t="shared" si="39"/>
        <v/>
      </c>
      <c r="L187" s="6" t="str">
        <f t="shared" si="40"/>
        <v/>
      </c>
    </row>
    <row r="188" spans="1:16" ht="15.9" customHeight="1" x14ac:dyDescent="0.25">
      <c r="A188" s="3">
        <v>5</v>
      </c>
      <c r="B188" s="4"/>
      <c r="G188" s="8" t="str">
        <f>IF(B186="","",B186)</f>
        <v/>
      </c>
      <c r="H188" s="6" t="str">
        <f t="shared" si="37"/>
        <v/>
      </c>
      <c r="I188" s="6" t="str">
        <f>IFERROR(IF(H188="",J188/#REF!,J188/H188),"")</f>
        <v/>
      </c>
      <c r="J188" s="6" t="str">
        <f t="shared" si="38"/>
        <v/>
      </c>
      <c r="K188" s="6" t="str">
        <f t="shared" si="39"/>
        <v/>
      </c>
      <c r="L188" s="6" t="str">
        <f t="shared" si="40"/>
        <v/>
      </c>
    </row>
    <row r="189" spans="1:16" ht="15.9" customHeight="1" x14ac:dyDescent="0.25">
      <c r="A189" s="26"/>
      <c r="B189" s="27"/>
      <c r="G189" s="8" t="str">
        <f>IF(B186="","",G188&amp;" " &amp;"CEZA")</f>
        <v/>
      </c>
      <c r="H189" s="6" t="str">
        <f t="shared" si="37"/>
        <v/>
      </c>
      <c r="I189" s="6" t="str">
        <f>IFERROR(IF(H189="",J189/#REF!,J189/H189),"")</f>
        <v/>
      </c>
      <c r="J189" s="6" t="str">
        <f t="shared" si="38"/>
        <v/>
      </c>
      <c r="K189" s="6" t="str">
        <f t="shared" si="39"/>
        <v/>
      </c>
      <c r="L189" s="6" t="str">
        <f t="shared" si="40"/>
        <v/>
      </c>
    </row>
    <row r="190" spans="1:16" ht="15.9" customHeight="1" x14ac:dyDescent="0.25">
      <c r="A190" s="26"/>
      <c r="B190" s="27"/>
      <c r="G190" s="8" t="str">
        <f>IF(B187="","",B187)</f>
        <v/>
      </c>
      <c r="H190" s="6" t="str">
        <f t="shared" si="37"/>
        <v/>
      </c>
      <c r="I190" s="6" t="str">
        <f>IFERROR(IF(H190="",J190/#REF!,J190/H190),"")</f>
        <v/>
      </c>
      <c r="J190" s="6" t="str">
        <f t="shared" si="38"/>
        <v/>
      </c>
      <c r="K190" s="6" t="str">
        <f t="shared" si="39"/>
        <v/>
      </c>
      <c r="L190" s="6" t="str">
        <f t="shared" si="40"/>
        <v/>
      </c>
    </row>
    <row r="191" spans="1:16" ht="15.9" customHeight="1" x14ac:dyDescent="0.25">
      <c r="A191" s="26"/>
      <c r="B191" s="27"/>
      <c r="G191" s="8" t="str">
        <f>IF(B187="","",G190&amp;" "&amp;"CEZA")</f>
        <v/>
      </c>
      <c r="H191" s="6" t="str">
        <f t="shared" si="37"/>
        <v/>
      </c>
      <c r="I191" s="6" t="str">
        <f>IFERROR(IF(H191="",J191/#REF!,J191/H191),"")</f>
        <v/>
      </c>
      <c r="J191" s="6" t="str">
        <f t="shared" si="38"/>
        <v/>
      </c>
      <c r="K191" s="6" t="str">
        <f t="shared" si="39"/>
        <v/>
      </c>
      <c r="L191" s="6" t="str">
        <f t="shared" si="40"/>
        <v/>
      </c>
    </row>
    <row r="192" spans="1:16" ht="15.9" customHeight="1" x14ac:dyDescent="0.25">
      <c r="A192" s="26"/>
      <c r="B192" s="27"/>
      <c r="G192" s="8" t="str">
        <f>IF(B188="","",B188)</f>
        <v/>
      </c>
      <c r="H192" s="6" t="str">
        <f t="shared" si="37"/>
        <v/>
      </c>
      <c r="I192" s="6" t="str">
        <f>IFERROR(IF(H192="",J192/#REF!,J192/H192),"")</f>
        <v/>
      </c>
      <c r="J192" s="6" t="str">
        <f t="shared" si="38"/>
        <v/>
      </c>
      <c r="K192" s="6" t="str">
        <f t="shared" si="39"/>
        <v/>
      </c>
      <c r="L192" s="6" t="str">
        <f t="shared" si="40"/>
        <v/>
      </c>
    </row>
    <row r="193" spans="1:13" ht="15.9" customHeight="1" x14ac:dyDescent="0.25">
      <c r="A193" s="95" t="s">
        <v>27</v>
      </c>
      <c r="B193" s="96" t="s">
        <v>26</v>
      </c>
      <c r="G193" s="8" t="str">
        <f>IF(B188="","",G192&amp;" " &amp;"CEZA")</f>
        <v/>
      </c>
      <c r="H193" s="6" t="str">
        <f t="shared" si="37"/>
        <v/>
      </c>
      <c r="I193" s="6" t="str">
        <f>IFERROR(IF(H193="",J193/#REF!,J193/H193),"")</f>
        <v/>
      </c>
      <c r="J193" s="6" t="str">
        <f t="shared" si="38"/>
        <v/>
      </c>
      <c r="K193" s="6" t="str">
        <f t="shared" si="39"/>
        <v/>
      </c>
      <c r="L193" s="6" t="str">
        <f t="shared" si="40"/>
        <v/>
      </c>
    </row>
    <row r="194" spans="1:13" ht="15.9" customHeight="1" x14ac:dyDescent="0.3">
      <c r="G194" s="10"/>
      <c r="H194" s="11">
        <f>SUM(H184:H193)</f>
        <v>0</v>
      </c>
      <c r="I194" s="11" t="str">
        <f>IFERROR(IF(H194="",J194/#REF!,J194/H194),"")</f>
        <v/>
      </c>
      <c r="J194" s="11">
        <f>SUM(J184:J193)</f>
        <v>0</v>
      </c>
      <c r="K194" s="11">
        <f>SUM(K184:K193)</f>
        <v>0</v>
      </c>
      <c r="L194" s="11">
        <f>SUM(L184:L193)</f>
        <v>0</v>
      </c>
    </row>
    <row r="195" spans="1:13" ht="15.9" customHeight="1" x14ac:dyDescent="0.25">
      <c r="M195" s="41" t="s">
        <v>31</v>
      </c>
    </row>
  </sheetData>
  <sheetProtection password="CE28" sheet="1" objects="1" scenarios="1" formatCells="0" formatColumns="0" formatRows="0"/>
  <mergeCells count="102">
    <mergeCell ref="J53:J54"/>
    <mergeCell ref="K53:K54"/>
    <mergeCell ref="M53:M54"/>
    <mergeCell ref="A52:F52"/>
    <mergeCell ref="G52:J52"/>
    <mergeCell ref="K52:N52"/>
    <mergeCell ref="L53:L54"/>
    <mergeCell ref="A53:A54"/>
    <mergeCell ref="B53:B54"/>
    <mergeCell ref="C53:C54"/>
    <mergeCell ref="D53:D54"/>
    <mergeCell ref="E53:E54"/>
    <mergeCell ref="F53:F54"/>
    <mergeCell ref="G53:G54"/>
    <mergeCell ref="H53:H54"/>
    <mergeCell ref="N53:N54"/>
    <mergeCell ref="B55:F55"/>
    <mergeCell ref="A90:M95"/>
    <mergeCell ref="A96:F96"/>
    <mergeCell ref="G96:J96"/>
    <mergeCell ref="K96:N96"/>
    <mergeCell ref="T4:T5"/>
    <mergeCell ref="Q9:Q10"/>
    <mergeCell ref="N9:N10"/>
    <mergeCell ref="O9:O10"/>
    <mergeCell ref="P9:P10"/>
    <mergeCell ref="K8:N8"/>
    <mergeCell ref="K9:K10"/>
    <mergeCell ref="I9:I10"/>
    <mergeCell ref="M9:M10"/>
    <mergeCell ref="J9:J10"/>
    <mergeCell ref="A7:F7"/>
    <mergeCell ref="G7:J7"/>
    <mergeCell ref="K7:N7"/>
    <mergeCell ref="A8:F8"/>
    <mergeCell ref="G8:J8"/>
    <mergeCell ref="O53:O54"/>
    <mergeCell ref="P53:P54"/>
    <mergeCell ref="Q53:Q54"/>
    <mergeCell ref="I53:I54"/>
    <mergeCell ref="D9:D10"/>
    <mergeCell ref="E9:E10"/>
    <mergeCell ref="F9:F10"/>
    <mergeCell ref="A45:M50"/>
    <mergeCell ref="A51:F51"/>
    <mergeCell ref="G51:J51"/>
    <mergeCell ref="K51:N51"/>
    <mergeCell ref="A9:A10"/>
    <mergeCell ref="L9:L10"/>
    <mergeCell ref="B9:B10"/>
    <mergeCell ref="G9:G10"/>
    <mergeCell ref="C9:C10"/>
    <mergeCell ref="H9:H10"/>
    <mergeCell ref="A97:F97"/>
    <mergeCell ref="G97:J97"/>
    <mergeCell ref="K97:N97"/>
    <mergeCell ref="A98:A99"/>
    <mergeCell ref="B98:B99"/>
    <mergeCell ref="C98:C99"/>
    <mergeCell ref="D98:D99"/>
    <mergeCell ref="E98:E99"/>
    <mergeCell ref="F98:F99"/>
    <mergeCell ref="G98:G99"/>
    <mergeCell ref="H98:H99"/>
    <mergeCell ref="I98:I99"/>
    <mergeCell ref="J98:J99"/>
    <mergeCell ref="K98:K99"/>
    <mergeCell ref="L98:L99"/>
    <mergeCell ref="M98:M99"/>
    <mergeCell ref="B144:B145"/>
    <mergeCell ref="C144:C145"/>
    <mergeCell ref="D144:D145"/>
    <mergeCell ref="E144:E145"/>
    <mergeCell ref="N98:N99"/>
    <mergeCell ref="O98:O99"/>
    <mergeCell ref="P98:P99"/>
    <mergeCell ref="Q98:Q99"/>
    <mergeCell ref="B100:F100"/>
    <mergeCell ref="A1:M5"/>
    <mergeCell ref="L6:M6"/>
    <mergeCell ref="A6:K6"/>
    <mergeCell ref="Q144:Q145"/>
    <mergeCell ref="B146:F146"/>
    <mergeCell ref="L144:L145"/>
    <mergeCell ref="M144:M145"/>
    <mergeCell ref="N144:N145"/>
    <mergeCell ref="O144:O145"/>
    <mergeCell ref="P144:P145"/>
    <mergeCell ref="G144:G145"/>
    <mergeCell ref="H144:H145"/>
    <mergeCell ref="I144:I145"/>
    <mergeCell ref="J144:J145"/>
    <mergeCell ref="K144:K145"/>
    <mergeCell ref="F144:F145"/>
    <mergeCell ref="A136:M141"/>
    <mergeCell ref="A142:F142"/>
    <mergeCell ref="G142:J142"/>
    <mergeCell ref="K142:N142"/>
    <mergeCell ref="A143:F143"/>
    <mergeCell ref="G143:J143"/>
    <mergeCell ref="K143:N143"/>
    <mergeCell ref="A144:A145"/>
  </mergeCells>
  <phoneticPr fontId="0" type="noConversion"/>
  <conditionalFormatting sqref="G184:L193">
    <cfRule type="expression" dxfId="12" priority="18" stopIfTrue="1">
      <formula>$J184</formula>
    </cfRule>
  </conditionalFormatting>
  <conditionalFormatting sqref="J11:J40">
    <cfRule type="expression" dxfId="11" priority="15" stopIfTrue="1">
      <formula>$J11&gt;0</formula>
    </cfRule>
  </conditionalFormatting>
  <conditionalFormatting sqref="K11:K40">
    <cfRule type="expression" dxfId="10" priority="14" stopIfTrue="1">
      <formula>$K11&gt;0</formula>
    </cfRule>
  </conditionalFormatting>
  <conditionalFormatting sqref="M11:M40">
    <cfRule type="expression" dxfId="9" priority="13" stopIfTrue="1">
      <formula>$M11</formula>
    </cfRule>
  </conditionalFormatting>
  <conditionalFormatting sqref="J55:J85">
    <cfRule type="expression" dxfId="8" priority="12" stopIfTrue="1">
      <formula>$J55&gt;0</formula>
    </cfRule>
  </conditionalFormatting>
  <conditionalFormatting sqref="K55:K85">
    <cfRule type="expression" dxfId="7" priority="11" stopIfTrue="1">
      <formula>$K55&gt;0</formula>
    </cfRule>
  </conditionalFormatting>
  <conditionalFormatting sqref="M55:M85">
    <cfRule type="expression" dxfId="6" priority="10" stopIfTrue="1">
      <formula>$M55</formula>
    </cfRule>
  </conditionalFormatting>
  <conditionalFormatting sqref="J100:J130">
    <cfRule type="expression" dxfId="5" priority="6" stopIfTrue="1">
      <formula>$J100&gt;0</formula>
    </cfRule>
  </conditionalFormatting>
  <conditionalFormatting sqref="K100:K130">
    <cfRule type="expression" dxfId="4" priority="5" stopIfTrue="1">
      <formula>$K100&gt;0</formula>
    </cfRule>
  </conditionalFormatting>
  <conditionalFormatting sqref="M100:M130">
    <cfRule type="expression" dxfId="3" priority="4" stopIfTrue="1">
      <formula>$M100</formula>
    </cfRule>
  </conditionalFormatting>
  <conditionalFormatting sqref="M146:M176">
    <cfRule type="expression" dxfId="2" priority="1" stopIfTrue="1">
      <formula>$M146</formula>
    </cfRule>
  </conditionalFormatting>
  <conditionalFormatting sqref="J146:J176">
    <cfRule type="expression" dxfId="1" priority="3" stopIfTrue="1">
      <formula>$J146&gt;0</formula>
    </cfRule>
  </conditionalFormatting>
  <conditionalFormatting sqref="K146:K176">
    <cfRule type="expression" dxfId="0" priority="2" stopIfTrue="1">
      <formula>$K146&gt;0</formula>
    </cfRule>
  </conditionalFormatting>
  <dataValidations count="3">
    <dataValidation type="textLength" allowBlank="1" showInputMessage="1" showErrorMessage="1" error="HATALI GİRİŞ" sqref="C11:C40 C56:C85 C101:C130 C147:C176">
      <formula1>11</formula1>
      <formula2>11</formula2>
    </dataValidation>
    <dataValidation type="textLength" allowBlank="1" showInputMessage="1" showErrorMessage="1" sqref="K8:N8">
      <formula1>10</formula1>
      <formula2>11</formula2>
    </dataValidation>
    <dataValidation type="date" operator="lessThanOrEqual" allowBlank="1" showInputMessage="1" showErrorMessage="1" error="HATALI GİRİŞ" sqref="E11:E40 E56:E85 E101:E130 E147:E176">
      <formula1>TODAY()</formula1>
    </dataValidation>
  </dataValidations>
  <printOptions horizontalCentered="1" verticalCentered="1"/>
  <pageMargins left="0.19685039370078741" right="0.19685039370078741" top="0" bottom="0.6692913385826772" header="0.51181102362204722" footer="0.51181102362204722"/>
  <pageSetup paperSize="9" scale="56" firstPageNumber="0" orientation="landscape" horizontalDpi="300" verticalDpi="300" r:id="rId1"/>
  <headerFooter alignWithMargins="0"/>
  <ignoredErrors>
    <ignoredError sqref="A41:R43 A11 J11:K11 A12:A23 J12:R23 A45:R51 A44 C44:R44 M11:R11 A53:R55 B52:G52 A98:R100 B97:F97 A144:R146 B143:G143 H52:J52 H97:J97 H143:J143 L52:R52 L97:R97 L143:R143 A33:A40 J33:R39 A57:A58 A56 A86:R96 A59 A60:A85 A131:R142 A102:A130 A177:R179 L56:M56 J57:R57 J59:R59 J58:R58 J60:R85 J102:R130 J148:R176 A24:A32 J24:R32 J40:M40 O40:P40 R40 A101 L101:M101 L147:M147 O56:R56 O101:R101 O147:R147 J147 J101" unlockedFormula="1"/>
    <ignoredError sqref="I187:L19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Tablo1</vt:lpstr>
      <vt:lpstr>Excel_BuiltIn_Print_Area_1</vt:lpstr>
      <vt:lpstr>Tablo1!Yazdırma_Alanı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İzmirTicaretBorsası</dc:creator>
  <cp:lastModifiedBy>Soner</cp:lastModifiedBy>
  <cp:lastPrinted>2021-07-08T12:56:46Z</cp:lastPrinted>
  <dcterms:created xsi:type="dcterms:W3CDTF">2012-09-29T20:39:53Z</dcterms:created>
  <dcterms:modified xsi:type="dcterms:W3CDTF">2021-07-12T10:17:47Z</dcterms:modified>
</cp:coreProperties>
</file>